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camron\code\team-submittal-viewer\"/>
    </mc:Choice>
  </mc:AlternateContent>
  <xr:revisionPtr revIDLastSave="0" documentId="13_ncr:1_{A670F40F-90CD-4769-9461-35D7FC244EA4}" xr6:coauthVersionLast="45" xr6:coauthVersionMax="45" xr10:uidLastSave="{00000000-0000-0000-0000-000000000000}"/>
  <bookViews>
    <workbookView xWindow="57480" yWindow="13890" windowWidth="29040" windowHeight="17640" activeTab="2" xr2:uid="{791B15CC-68B2-4D54-B53E-4FED7E26F6F4}"/>
  </bookViews>
  <sheets>
    <sheet name="Analytics" sheetId="2" r:id="rId1"/>
    <sheet name="OAC Log" sheetId="5" r:id="rId2"/>
    <sheet name="Email" sheetId="6" r:id="rId3"/>
    <sheet name="Contact List" sheetId="7" r:id="rId4"/>
    <sheet name="Settings" sheetId="1" r:id="rId5"/>
    <sheet name="Monthly Report" sheetId="9" r:id="rId6"/>
    <sheet name="Email Table" sheetId="8" r:id="rId7"/>
    <sheet name="Query" sheetId="4" r:id="rId8"/>
  </sheets>
  <functionGroups builtInGroupCount="19"/>
  <definedNames>
    <definedName name="Custom_File_Location">Settings!$C$5</definedName>
    <definedName name="Dev_Mode">Settings!$C$3</definedName>
    <definedName name="Email_Body">Email!$J$4</definedName>
    <definedName name="Email_CC">Email!$J$27</definedName>
    <definedName name="Email_Signature_Path">Email!$J$24</definedName>
    <definedName name="Email_Subject">Email!$J$1</definedName>
    <definedName name="ExternalData_1" localSheetId="7" hidden="1">Query!$A$1:$AK$620</definedName>
    <definedName name="Logging">Settings!$C$4</definedName>
    <definedName name="Query_Formula">Settings!$G$6</definedName>
    <definedName name="SENDorDISPLAYemail">Email!$X$2</definedName>
    <definedName name="Submittal_Export_Path">Settings!$G$2</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ubmittal_5586fb0a-1226-46b8-9aff-0c221859a0a0" name="Submittal" connection="Query - Submittal"/>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 i="8" l="1"/>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511" i="8"/>
  <c r="C512" i="8"/>
  <c r="C513" i="8"/>
  <c r="C514" i="8"/>
  <c r="C515" i="8"/>
  <c r="C516" i="8"/>
  <c r="C517" i="8"/>
  <c r="C518" i="8"/>
  <c r="C519" i="8"/>
  <c r="C520" i="8"/>
  <c r="C521" i="8"/>
  <c r="C522" i="8"/>
  <c r="C523" i="8"/>
  <c r="C524" i="8"/>
  <c r="C525" i="8"/>
  <c r="C526" i="8"/>
  <c r="C527" i="8"/>
  <c r="C528" i="8"/>
  <c r="C529" i="8"/>
  <c r="C530" i="8"/>
  <c r="C531" i="8"/>
  <c r="C532" i="8"/>
  <c r="C533" i="8"/>
  <c r="C534" i="8"/>
  <c r="C535" i="8"/>
  <c r="C536" i="8"/>
  <c r="C537" i="8"/>
  <c r="C538" i="8"/>
  <c r="C539" i="8"/>
  <c r="C540" i="8"/>
  <c r="C541" i="8"/>
  <c r="C542" i="8"/>
  <c r="C543" i="8"/>
  <c r="C544" i="8"/>
  <c r="C545" i="8"/>
  <c r="C546" i="8"/>
  <c r="C547" i="8"/>
  <c r="C548" i="8"/>
  <c r="C549" i="8"/>
  <c r="C550" i="8"/>
  <c r="C551" i="8"/>
  <c r="C552" i="8"/>
  <c r="C553" i="8"/>
  <c r="C554" i="8"/>
  <c r="C555" i="8"/>
  <c r="C556" i="8"/>
  <c r="C557" i="8"/>
  <c r="C558" i="8"/>
  <c r="C559" i="8"/>
  <c r="C560" i="8"/>
  <c r="C561" i="8"/>
  <c r="C562" i="8"/>
  <c r="C563" i="8"/>
  <c r="C564" i="8"/>
  <c r="C565" i="8"/>
  <c r="C566" i="8"/>
  <c r="C567" i="8"/>
  <c r="C568" i="8"/>
  <c r="C569" i="8"/>
  <c r="C570" i="8"/>
  <c r="C571" i="8"/>
  <c r="C572" i="8"/>
  <c r="C573" i="8"/>
  <c r="C574" i="8"/>
  <c r="C575" i="8"/>
  <c r="C576" i="8"/>
  <c r="C577" i="8"/>
  <c r="C578" i="8"/>
  <c r="C579" i="8"/>
  <c r="C580" i="8"/>
  <c r="C581" i="8"/>
  <c r="C582" i="8"/>
  <c r="C583" i="8"/>
  <c r="C584" i="8"/>
  <c r="C585" i="8"/>
  <c r="C586" i="8"/>
  <c r="C587" i="8"/>
  <c r="C588" i="8"/>
  <c r="C589" i="8"/>
  <c r="C590" i="8"/>
  <c r="C591" i="8"/>
  <c r="C592" i="8"/>
  <c r="C593" i="8"/>
  <c r="C594" i="8"/>
  <c r="C595" i="8"/>
  <c r="C596" i="8"/>
  <c r="C597" i="8"/>
  <c r="C598" i="8"/>
  <c r="C599" i="8"/>
  <c r="C600" i="8"/>
  <c r="C601" i="8"/>
  <c r="C602" i="8"/>
  <c r="C603" i="8"/>
  <c r="C604" i="8"/>
  <c r="C605" i="8"/>
  <c r="C606" i="8"/>
  <c r="C607" i="8"/>
  <c r="C608" i="8"/>
  <c r="C609" i="8"/>
  <c r="C610" i="8"/>
  <c r="C611" i="8"/>
  <c r="C612" i="8"/>
  <c r="C613" i="8"/>
  <c r="C614" i="8"/>
  <c r="C615" i="8"/>
  <c r="C616" i="8"/>
  <c r="C617" i="8"/>
  <c r="C618" i="8"/>
  <c r="C619"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341" i="8"/>
  <c r="F342" i="8"/>
  <c r="F343" i="8"/>
  <c r="F344" i="8"/>
  <c r="F345" i="8"/>
  <c r="F346" i="8"/>
  <c r="F347" i="8"/>
  <c r="F348" i="8"/>
  <c r="F349" i="8"/>
  <c r="F350" i="8"/>
  <c r="F351" i="8"/>
  <c r="F352" i="8"/>
  <c r="F353" i="8"/>
  <c r="F354" i="8"/>
  <c r="F355" i="8"/>
  <c r="F356" i="8"/>
  <c r="F357" i="8"/>
  <c r="F358" i="8"/>
  <c r="F359" i="8"/>
  <c r="F360" i="8"/>
  <c r="F361" i="8"/>
  <c r="F362" i="8"/>
  <c r="F363" i="8"/>
  <c r="F364" i="8"/>
  <c r="F365" i="8"/>
  <c r="F366" i="8"/>
  <c r="F367" i="8"/>
  <c r="F368" i="8"/>
  <c r="F369" i="8"/>
  <c r="F370" i="8"/>
  <c r="F371" i="8"/>
  <c r="F372" i="8"/>
  <c r="F373" i="8"/>
  <c r="F374" i="8"/>
  <c r="F375" i="8"/>
  <c r="F376" i="8"/>
  <c r="F377" i="8"/>
  <c r="F378" i="8"/>
  <c r="F379" i="8"/>
  <c r="F380" i="8"/>
  <c r="F381" i="8"/>
  <c r="F382" i="8"/>
  <c r="F383" i="8"/>
  <c r="F384" i="8"/>
  <c r="F385" i="8"/>
  <c r="F386" i="8"/>
  <c r="F387" i="8"/>
  <c r="F388" i="8"/>
  <c r="F389" i="8"/>
  <c r="F390" i="8"/>
  <c r="F391" i="8"/>
  <c r="F392" i="8"/>
  <c r="F393" i="8"/>
  <c r="F394" i="8"/>
  <c r="F395" i="8"/>
  <c r="F396" i="8"/>
  <c r="F397" i="8"/>
  <c r="F398" i="8"/>
  <c r="F399" i="8"/>
  <c r="F400" i="8"/>
  <c r="F401" i="8"/>
  <c r="F402" i="8"/>
  <c r="F403" i="8"/>
  <c r="F404" i="8"/>
  <c r="F405" i="8"/>
  <c r="F406" i="8"/>
  <c r="F407" i="8"/>
  <c r="F408" i="8"/>
  <c r="F409" i="8"/>
  <c r="F410" i="8"/>
  <c r="F411" i="8"/>
  <c r="F412" i="8"/>
  <c r="F413" i="8"/>
  <c r="F414" i="8"/>
  <c r="F415" i="8"/>
  <c r="F416" i="8"/>
  <c r="F417" i="8"/>
  <c r="F418" i="8"/>
  <c r="F419" i="8"/>
  <c r="F420" i="8"/>
  <c r="F421" i="8"/>
  <c r="F422" i="8"/>
  <c r="F423" i="8"/>
  <c r="F424" i="8"/>
  <c r="F425" i="8"/>
  <c r="F426" i="8"/>
  <c r="F427" i="8"/>
  <c r="F428" i="8"/>
  <c r="F429" i="8"/>
  <c r="F430" i="8"/>
  <c r="F431" i="8"/>
  <c r="F432" i="8"/>
  <c r="F433" i="8"/>
  <c r="F434" i="8"/>
  <c r="F435" i="8"/>
  <c r="F436" i="8"/>
  <c r="F437" i="8"/>
  <c r="F438" i="8"/>
  <c r="F439" i="8"/>
  <c r="F440" i="8"/>
  <c r="F441" i="8"/>
  <c r="F442" i="8"/>
  <c r="F443" i="8"/>
  <c r="F444" i="8"/>
  <c r="F445" i="8"/>
  <c r="F446" i="8"/>
  <c r="F447" i="8"/>
  <c r="F448" i="8"/>
  <c r="F449" i="8"/>
  <c r="F450" i="8"/>
  <c r="F451" i="8"/>
  <c r="F452" i="8"/>
  <c r="F453" i="8"/>
  <c r="F454" i="8"/>
  <c r="F455" i="8"/>
  <c r="F456" i="8"/>
  <c r="F457" i="8"/>
  <c r="F458" i="8"/>
  <c r="F459" i="8"/>
  <c r="F460" i="8"/>
  <c r="F461" i="8"/>
  <c r="F462" i="8"/>
  <c r="F463" i="8"/>
  <c r="F464" i="8"/>
  <c r="F465" i="8"/>
  <c r="F466" i="8"/>
  <c r="F467" i="8"/>
  <c r="F468" i="8"/>
  <c r="F469" i="8"/>
  <c r="F470" i="8"/>
  <c r="F471" i="8"/>
  <c r="F472" i="8"/>
  <c r="F473" i="8"/>
  <c r="F474" i="8"/>
  <c r="F475" i="8"/>
  <c r="F476" i="8"/>
  <c r="F477" i="8"/>
  <c r="F478" i="8"/>
  <c r="F479" i="8"/>
  <c r="F480" i="8"/>
  <c r="F481" i="8"/>
  <c r="F482" i="8"/>
  <c r="F483" i="8"/>
  <c r="F484" i="8"/>
  <c r="F485" i="8"/>
  <c r="F486" i="8"/>
  <c r="F487" i="8"/>
  <c r="F488" i="8"/>
  <c r="F489" i="8"/>
  <c r="F490" i="8"/>
  <c r="F491" i="8"/>
  <c r="F492" i="8"/>
  <c r="F493" i="8"/>
  <c r="F494" i="8"/>
  <c r="F495" i="8"/>
  <c r="F496" i="8"/>
  <c r="F497" i="8"/>
  <c r="F498" i="8"/>
  <c r="F499" i="8"/>
  <c r="F500" i="8"/>
  <c r="F501" i="8"/>
  <c r="F502" i="8"/>
  <c r="F503" i="8"/>
  <c r="F504" i="8"/>
  <c r="F505" i="8"/>
  <c r="F506" i="8"/>
  <c r="F507" i="8"/>
  <c r="F508" i="8"/>
  <c r="F509" i="8"/>
  <c r="F510" i="8"/>
  <c r="F511" i="8"/>
  <c r="F512" i="8"/>
  <c r="F513" i="8"/>
  <c r="F514" i="8"/>
  <c r="F515" i="8"/>
  <c r="F516" i="8"/>
  <c r="F517" i="8"/>
  <c r="F518" i="8"/>
  <c r="F519" i="8"/>
  <c r="F520" i="8"/>
  <c r="F521" i="8"/>
  <c r="F522" i="8"/>
  <c r="F523" i="8"/>
  <c r="F524" i="8"/>
  <c r="F525" i="8"/>
  <c r="F526" i="8"/>
  <c r="F527" i="8"/>
  <c r="F528" i="8"/>
  <c r="F529" i="8"/>
  <c r="F530" i="8"/>
  <c r="F531" i="8"/>
  <c r="F532" i="8"/>
  <c r="F533" i="8"/>
  <c r="F534" i="8"/>
  <c r="F535" i="8"/>
  <c r="F536" i="8"/>
  <c r="F537" i="8"/>
  <c r="F538" i="8"/>
  <c r="F539" i="8"/>
  <c r="F540" i="8"/>
  <c r="F541" i="8"/>
  <c r="F542" i="8"/>
  <c r="F543" i="8"/>
  <c r="F544" i="8"/>
  <c r="F545" i="8"/>
  <c r="F546" i="8"/>
  <c r="F547" i="8"/>
  <c r="F548" i="8"/>
  <c r="F549" i="8"/>
  <c r="F550" i="8"/>
  <c r="F551" i="8"/>
  <c r="F552" i="8"/>
  <c r="F553" i="8"/>
  <c r="F554" i="8"/>
  <c r="F555" i="8"/>
  <c r="F556" i="8"/>
  <c r="F557" i="8"/>
  <c r="F558" i="8"/>
  <c r="F559" i="8"/>
  <c r="F560" i="8"/>
  <c r="F561" i="8"/>
  <c r="F562" i="8"/>
  <c r="F563" i="8"/>
  <c r="F564" i="8"/>
  <c r="F565" i="8"/>
  <c r="F566" i="8"/>
  <c r="F567" i="8"/>
  <c r="F568" i="8"/>
  <c r="F569" i="8"/>
  <c r="F570" i="8"/>
  <c r="F571" i="8"/>
  <c r="F572" i="8"/>
  <c r="F573" i="8"/>
  <c r="F574" i="8"/>
  <c r="F575" i="8"/>
  <c r="F576" i="8"/>
  <c r="F577" i="8"/>
  <c r="F578" i="8"/>
  <c r="F579" i="8"/>
  <c r="F580" i="8"/>
  <c r="F581" i="8"/>
  <c r="F582" i="8"/>
  <c r="F583" i="8"/>
  <c r="F584" i="8"/>
  <c r="F585" i="8"/>
  <c r="F586" i="8"/>
  <c r="F587" i="8"/>
  <c r="F588" i="8"/>
  <c r="F589" i="8"/>
  <c r="F590" i="8"/>
  <c r="F591" i="8"/>
  <c r="F592" i="8"/>
  <c r="F593" i="8"/>
  <c r="F594" i="8"/>
  <c r="F595" i="8"/>
  <c r="F596" i="8"/>
  <c r="F597" i="8"/>
  <c r="F598" i="8"/>
  <c r="F599" i="8"/>
  <c r="F600" i="8"/>
  <c r="F601" i="8"/>
  <c r="F602" i="8"/>
  <c r="F603" i="8"/>
  <c r="F604" i="8"/>
  <c r="F605" i="8"/>
  <c r="F606" i="8"/>
  <c r="F607" i="8"/>
  <c r="F608" i="8"/>
  <c r="F609" i="8"/>
  <c r="F610" i="8"/>
  <c r="F611" i="8"/>
  <c r="F612" i="8"/>
  <c r="F613" i="8"/>
  <c r="F614" i="8"/>
  <c r="F615" i="8"/>
  <c r="F616" i="8"/>
  <c r="F617" i="8"/>
  <c r="F618" i="8"/>
  <c r="F619" i="8"/>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61" i="8"/>
  <c r="G162" i="8"/>
  <c r="G163" i="8"/>
  <c r="G164" i="8"/>
  <c r="G165" i="8"/>
  <c r="G166" i="8"/>
  <c r="G167" i="8"/>
  <c r="G168" i="8"/>
  <c r="G169" i="8"/>
  <c r="G170" i="8"/>
  <c r="G171" i="8"/>
  <c r="G172" i="8"/>
  <c r="G173" i="8"/>
  <c r="G174" i="8"/>
  <c r="G175" i="8"/>
  <c r="G176" i="8"/>
  <c r="G177" i="8"/>
  <c r="G178" i="8"/>
  <c r="G179" i="8"/>
  <c r="G180" i="8"/>
  <c r="G181" i="8"/>
  <c r="G182" i="8"/>
  <c r="G183" i="8"/>
  <c r="G184" i="8"/>
  <c r="G185" i="8"/>
  <c r="G186" i="8"/>
  <c r="G187" i="8"/>
  <c r="G188" i="8"/>
  <c r="G189" i="8"/>
  <c r="G190" i="8"/>
  <c r="G191" i="8"/>
  <c r="G192" i="8"/>
  <c r="G193" i="8"/>
  <c r="G194" i="8"/>
  <c r="G195" i="8"/>
  <c r="G196" i="8"/>
  <c r="G197" i="8"/>
  <c r="G198" i="8"/>
  <c r="G199" i="8"/>
  <c r="G200" i="8"/>
  <c r="G201" i="8"/>
  <c r="G202" i="8"/>
  <c r="G203" i="8"/>
  <c r="G204" i="8"/>
  <c r="G205" i="8"/>
  <c r="G206" i="8"/>
  <c r="G207" i="8"/>
  <c r="G208" i="8"/>
  <c r="G209" i="8"/>
  <c r="G210" i="8"/>
  <c r="G211" i="8"/>
  <c r="G212" i="8"/>
  <c r="G213" i="8"/>
  <c r="G214" i="8"/>
  <c r="G215" i="8"/>
  <c r="G216" i="8"/>
  <c r="G217" i="8"/>
  <c r="G218" i="8"/>
  <c r="G219" i="8"/>
  <c r="G220" i="8"/>
  <c r="G221" i="8"/>
  <c r="G222" i="8"/>
  <c r="G223" i="8"/>
  <c r="G224" i="8"/>
  <c r="G225" i="8"/>
  <c r="G226" i="8"/>
  <c r="G227" i="8"/>
  <c r="G228" i="8"/>
  <c r="G229" i="8"/>
  <c r="G230" i="8"/>
  <c r="G231" i="8"/>
  <c r="G232" i="8"/>
  <c r="G233" i="8"/>
  <c r="G234" i="8"/>
  <c r="G235" i="8"/>
  <c r="G236" i="8"/>
  <c r="G237" i="8"/>
  <c r="G238" i="8"/>
  <c r="G239" i="8"/>
  <c r="G240" i="8"/>
  <c r="G241" i="8"/>
  <c r="G242" i="8"/>
  <c r="G243" i="8"/>
  <c r="G244" i="8"/>
  <c r="G245" i="8"/>
  <c r="G246" i="8"/>
  <c r="G247" i="8"/>
  <c r="G248" i="8"/>
  <c r="G249" i="8"/>
  <c r="G250" i="8"/>
  <c r="G251" i="8"/>
  <c r="G252" i="8"/>
  <c r="G253" i="8"/>
  <c r="G254" i="8"/>
  <c r="G255" i="8"/>
  <c r="G256" i="8"/>
  <c r="G257" i="8"/>
  <c r="G258" i="8"/>
  <c r="G259" i="8"/>
  <c r="G260" i="8"/>
  <c r="G261" i="8"/>
  <c r="G262" i="8"/>
  <c r="G263" i="8"/>
  <c r="G264" i="8"/>
  <c r="G265" i="8"/>
  <c r="G266" i="8"/>
  <c r="G267" i="8"/>
  <c r="G268" i="8"/>
  <c r="G269" i="8"/>
  <c r="G270" i="8"/>
  <c r="G271" i="8"/>
  <c r="G272" i="8"/>
  <c r="G273" i="8"/>
  <c r="G274" i="8"/>
  <c r="G275" i="8"/>
  <c r="G276" i="8"/>
  <c r="G277" i="8"/>
  <c r="G278" i="8"/>
  <c r="G279" i="8"/>
  <c r="G280" i="8"/>
  <c r="G281" i="8"/>
  <c r="G282" i="8"/>
  <c r="G283" i="8"/>
  <c r="G284" i="8"/>
  <c r="G285" i="8"/>
  <c r="G286" i="8"/>
  <c r="G287" i="8"/>
  <c r="G288" i="8"/>
  <c r="G289" i="8"/>
  <c r="G290" i="8"/>
  <c r="G291" i="8"/>
  <c r="G292" i="8"/>
  <c r="G293" i="8"/>
  <c r="G294" i="8"/>
  <c r="G295" i="8"/>
  <c r="G296" i="8"/>
  <c r="G297" i="8"/>
  <c r="G298" i="8"/>
  <c r="G299" i="8"/>
  <c r="G300" i="8"/>
  <c r="G301" i="8"/>
  <c r="G302" i="8"/>
  <c r="G303" i="8"/>
  <c r="G304" i="8"/>
  <c r="G305" i="8"/>
  <c r="G306" i="8"/>
  <c r="G307" i="8"/>
  <c r="G308" i="8"/>
  <c r="G309" i="8"/>
  <c r="G310" i="8"/>
  <c r="G311" i="8"/>
  <c r="G312" i="8"/>
  <c r="G313" i="8"/>
  <c r="G314" i="8"/>
  <c r="G315" i="8"/>
  <c r="G316" i="8"/>
  <c r="G317" i="8"/>
  <c r="G318" i="8"/>
  <c r="G319" i="8"/>
  <c r="G320" i="8"/>
  <c r="G321" i="8"/>
  <c r="G322" i="8"/>
  <c r="G323" i="8"/>
  <c r="G324" i="8"/>
  <c r="G325" i="8"/>
  <c r="G326" i="8"/>
  <c r="G327" i="8"/>
  <c r="G328" i="8"/>
  <c r="G329" i="8"/>
  <c r="G330" i="8"/>
  <c r="G331" i="8"/>
  <c r="G332" i="8"/>
  <c r="G333" i="8"/>
  <c r="G334" i="8"/>
  <c r="G335" i="8"/>
  <c r="G336" i="8"/>
  <c r="G337" i="8"/>
  <c r="G338" i="8"/>
  <c r="G339" i="8"/>
  <c r="G340" i="8"/>
  <c r="G341" i="8"/>
  <c r="G342" i="8"/>
  <c r="G343" i="8"/>
  <c r="G344" i="8"/>
  <c r="G345" i="8"/>
  <c r="G346" i="8"/>
  <c r="G347" i="8"/>
  <c r="G348" i="8"/>
  <c r="G349" i="8"/>
  <c r="G350" i="8"/>
  <c r="G351" i="8"/>
  <c r="G352" i="8"/>
  <c r="G353" i="8"/>
  <c r="G354" i="8"/>
  <c r="G355" i="8"/>
  <c r="G356" i="8"/>
  <c r="G357" i="8"/>
  <c r="G358" i="8"/>
  <c r="G359" i="8"/>
  <c r="G360" i="8"/>
  <c r="G361" i="8"/>
  <c r="G362" i="8"/>
  <c r="G363" i="8"/>
  <c r="G364" i="8"/>
  <c r="G365" i="8"/>
  <c r="G366" i="8"/>
  <c r="G367" i="8"/>
  <c r="G368" i="8"/>
  <c r="G369" i="8"/>
  <c r="G370" i="8"/>
  <c r="G371" i="8"/>
  <c r="G372" i="8"/>
  <c r="G373" i="8"/>
  <c r="G374" i="8"/>
  <c r="G375" i="8"/>
  <c r="G376" i="8"/>
  <c r="G377" i="8"/>
  <c r="G378" i="8"/>
  <c r="G379" i="8"/>
  <c r="G380" i="8"/>
  <c r="G381" i="8"/>
  <c r="G382" i="8"/>
  <c r="G383" i="8"/>
  <c r="G384" i="8"/>
  <c r="G385" i="8"/>
  <c r="G386" i="8"/>
  <c r="G387" i="8"/>
  <c r="G388" i="8"/>
  <c r="G389" i="8"/>
  <c r="G390" i="8"/>
  <c r="G391" i="8"/>
  <c r="G392" i="8"/>
  <c r="G393" i="8"/>
  <c r="G394" i="8"/>
  <c r="G395" i="8"/>
  <c r="G396" i="8"/>
  <c r="G397" i="8"/>
  <c r="G398" i="8"/>
  <c r="G399" i="8"/>
  <c r="G400" i="8"/>
  <c r="G401" i="8"/>
  <c r="G402" i="8"/>
  <c r="G403" i="8"/>
  <c r="G404" i="8"/>
  <c r="G405" i="8"/>
  <c r="G406" i="8"/>
  <c r="G407" i="8"/>
  <c r="G408" i="8"/>
  <c r="G409" i="8"/>
  <c r="G410" i="8"/>
  <c r="G411" i="8"/>
  <c r="G412" i="8"/>
  <c r="G413" i="8"/>
  <c r="G414" i="8"/>
  <c r="G415" i="8"/>
  <c r="G416" i="8"/>
  <c r="G417" i="8"/>
  <c r="G418" i="8"/>
  <c r="G419" i="8"/>
  <c r="G420" i="8"/>
  <c r="G421" i="8"/>
  <c r="G422" i="8"/>
  <c r="G423" i="8"/>
  <c r="G424" i="8"/>
  <c r="G425" i="8"/>
  <c r="G426" i="8"/>
  <c r="G427" i="8"/>
  <c r="G428" i="8"/>
  <c r="G429" i="8"/>
  <c r="G430" i="8"/>
  <c r="G431" i="8"/>
  <c r="G432" i="8"/>
  <c r="G433" i="8"/>
  <c r="G434" i="8"/>
  <c r="G435" i="8"/>
  <c r="G436" i="8"/>
  <c r="G437" i="8"/>
  <c r="G438" i="8"/>
  <c r="G439" i="8"/>
  <c r="G440" i="8"/>
  <c r="G441" i="8"/>
  <c r="G442" i="8"/>
  <c r="G443" i="8"/>
  <c r="G444" i="8"/>
  <c r="G445" i="8"/>
  <c r="G446" i="8"/>
  <c r="G447" i="8"/>
  <c r="G448" i="8"/>
  <c r="G449" i="8"/>
  <c r="G450" i="8"/>
  <c r="G451" i="8"/>
  <c r="G452" i="8"/>
  <c r="G453" i="8"/>
  <c r="G454" i="8"/>
  <c r="G455" i="8"/>
  <c r="G456" i="8"/>
  <c r="G457" i="8"/>
  <c r="G458" i="8"/>
  <c r="G459" i="8"/>
  <c r="G460" i="8"/>
  <c r="G461" i="8"/>
  <c r="G462" i="8"/>
  <c r="G463" i="8"/>
  <c r="G464" i="8"/>
  <c r="G465" i="8"/>
  <c r="G466" i="8"/>
  <c r="G467" i="8"/>
  <c r="G468" i="8"/>
  <c r="G469" i="8"/>
  <c r="G470" i="8"/>
  <c r="G471" i="8"/>
  <c r="G472" i="8"/>
  <c r="G473" i="8"/>
  <c r="G474" i="8"/>
  <c r="G475" i="8"/>
  <c r="G476" i="8"/>
  <c r="G477" i="8"/>
  <c r="G478" i="8"/>
  <c r="G479" i="8"/>
  <c r="G480" i="8"/>
  <c r="G481" i="8"/>
  <c r="G482" i="8"/>
  <c r="G483" i="8"/>
  <c r="G484" i="8"/>
  <c r="G485" i="8"/>
  <c r="G486" i="8"/>
  <c r="G487" i="8"/>
  <c r="G488" i="8"/>
  <c r="G489" i="8"/>
  <c r="G490" i="8"/>
  <c r="G491" i="8"/>
  <c r="G492" i="8"/>
  <c r="G493" i="8"/>
  <c r="G494" i="8"/>
  <c r="G495" i="8"/>
  <c r="G496" i="8"/>
  <c r="G497" i="8"/>
  <c r="G498" i="8"/>
  <c r="G499" i="8"/>
  <c r="G500" i="8"/>
  <c r="G501" i="8"/>
  <c r="G502" i="8"/>
  <c r="G503" i="8"/>
  <c r="G504" i="8"/>
  <c r="G505" i="8"/>
  <c r="G506" i="8"/>
  <c r="G507" i="8"/>
  <c r="G508" i="8"/>
  <c r="G509" i="8"/>
  <c r="G510" i="8"/>
  <c r="G511" i="8"/>
  <c r="G512" i="8"/>
  <c r="G513" i="8"/>
  <c r="G514" i="8"/>
  <c r="G515" i="8"/>
  <c r="G516" i="8"/>
  <c r="G517" i="8"/>
  <c r="G518" i="8"/>
  <c r="G519" i="8"/>
  <c r="G520" i="8"/>
  <c r="G521" i="8"/>
  <c r="G522" i="8"/>
  <c r="G523" i="8"/>
  <c r="G524" i="8"/>
  <c r="G525" i="8"/>
  <c r="G526" i="8"/>
  <c r="G527" i="8"/>
  <c r="G528" i="8"/>
  <c r="G529" i="8"/>
  <c r="G530" i="8"/>
  <c r="G531" i="8"/>
  <c r="G532" i="8"/>
  <c r="G533" i="8"/>
  <c r="G534" i="8"/>
  <c r="G535" i="8"/>
  <c r="G536" i="8"/>
  <c r="G537" i="8"/>
  <c r="G538" i="8"/>
  <c r="G539" i="8"/>
  <c r="G540" i="8"/>
  <c r="G541" i="8"/>
  <c r="G542" i="8"/>
  <c r="G543" i="8"/>
  <c r="G544" i="8"/>
  <c r="G545" i="8"/>
  <c r="G546" i="8"/>
  <c r="G547" i="8"/>
  <c r="G548" i="8"/>
  <c r="G549" i="8"/>
  <c r="G550" i="8"/>
  <c r="G551" i="8"/>
  <c r="G552" i="8"/>
  <c r="G553" i="8"/>
  <c r="G554" i="8"/>
  <c r="G555" i="8"/>
  <c r="G556" i="8"/>
  <c r="G557" i="8"/>
  <c r="G558" i="8"/>
  <c r="G559" i="8"/>
  <c r="G560" i="8"/>
  <c r="G561" i="8"/>
  <c r="G562" i="8"/>
  <c r="G563" i="8"/>
  <c r="G564" i="8"/>
  <c r="G565" i="8"/>
  <c r="G566" i="8"/>
  <c r="G567" i="8"/>
  <c r="G568" i="8"/>
  <c r="G569" i="8"/>
  <c r="G570" i="8"/>
  <c r="G571" i="8"/>
  <c r="G572" i="8"/>
  <c r="G573" i="8"/>
  <c r="G574" i="8"/>
  <c r="G575" i="8"/>
  <c r="G576" i="8"/>
  <c r="G577" i="8"/>
  <c r="G578" i="8"/>
  <c r="G579" i="8"/>
  <c r="G580" i="8"/>
  <c r="G581" i="8"/>
  <c r="G582" i="8"/>
  <c r="G583" i="8"/>
  <c r="G584" i="8"/>
  <c r="G585" i="8"/>
  <c r="G586" i="8"/>
  <c r="G587" i="8"/>
  <c r="G588" i="8"/>
  <c r="G589" i="8"/>
  <c r="G590" i="8"/>
  <c r="G591" i="8"/>
  <c r="G592" i="8"/>
  <c r="G593" i="8"/>
  <c r="G594" i="8"/>
  <c r="G595" i="8"/>
  <c r="G596" i="8"/>
  <c r="G597" i="8"/>
  <c r="G598" i="8"/>
  <c r="G599" i="8"/>
  <c r="G600" i="8"/>
  <c r="G601" i="8"/>
  <c r="G602" i="8"/>
  <c r="G603" i="8"/>
  <c r="G604" i="8"/>
  <c r="G605" i="8"/>
  <c r="G606" i="8"/>
  <c r="G607" i="8"/>
  <c r="G608" i="8"/>
  <c r="G609" i="8"/>
  <c r="G610" i="8"/>
  <c r="G611" i="8"/>
  <c r="G612" i="8"/>
  <c r="G613" i="8"/>
  <c r="G614" i="8"/>
  <c r="G615" i="8"/>
  <c r="G616" i="8"/>
  <c r="G617" i="8"/>
  <c r="G618" i="8"/>
  <c r="G619" i="8"/>
  <c r="B2" i="8"/>
  <c r="C2" i="8"/>
  <c r="D2" i="8"/>
  <c r="E2" i="8"/>
  <c r="F2" i="8"/>
  <c r="G2" i="8"/>
  <c r="I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ACCD467-53C1-4CFA-8D88-24E993142816}" keepAlive="1" name="ModelConnection_ExternalData_1" description="Data Model" type="5" refreshedVersion="6" minRefreshableVersion="5" saveData="1">
    <dbPr connection="Data Model Connection" command="Submittal" commandType="3"/>
    <extLst>
      <ext xmlns:x15="http://schemas.microsoft.com/office/spreadsheetml/2010/11/main" uri="{DE250136-89BD-433C-8126-D09CA5730AF9}">
        <x15:connection id="" model="1"/>
      </ext>
    </extLst>
  </connection>
  <connection id="2" xr16:uid="{649E11C3-5B0F-4AA2-8B45-02CE33ABE68F}" name="Query - Submittal" description="Connection to the 'Submittal' query in the workbook." type="100" refreshedVersion="6" minRefreshableVersion="5">
    <extLst>
      <ext xmlns:x15="http://schemas.microsoft.com/office/spreadsheetml/2010/11/main" uri="{DE250136-89BD-433C-8126-D09CA5730AF9}">
        <x15:connection id="50b900f0-4212-43d7-9d8e-4182dec837c8"/>
      </ext>
    </extLst>
  </connection>
  <connection id="3" xr16:uid="{A19DB7E7-7469-4535-9E15-610E60CCFA5B}"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<sst xmlns="http://schemas.openxmlformats.org/spreadsheetml/2006/main" count="7159" uniqueCount="1392">
  <si>
    <t>Dev Mode</t>
  </si>
  <si>
    <t>Logging</t>
  </si>
  <si>
    <t>Settings</t>
  </si>
  <si>
    <t>Custom File Location</t>
  </si>
  <si>
    <t>Path to Submittal Export File:</t>
  </si>
  <si>
    <t>&lt;--- Do not change this cell manually or update the file location in "Queries &amp; Connections".  If you need to update the path to the export file use the button to the left.</t>
  </si>
  <si>
    <t>Query Formula:</t>
  </si>
  <si>
    <t>Number</t>
  </si>
  <si>
    <t>Column2</t>
  </si>
  <si>
    <t>Rev</t>
  </si>
  <si>
    <t>Spec Section</t>
  </si>
  <si>
    <t>Priority</t>
  </si>
  <si>
    <t>Package</t>
  </si>
  <si>
    <t>Type</t>
  </si>
  <si>
    <t>Title</t>
  </si>
  <si>
    <t>Description</t>
  </si>
  <si>
    <t>Reference</t>
  </si>
  <si>
    <t>Due on Site By</t>
  </si>
  <si>
    <t>State</t>
  </si>
  <si>
    <t>Response</t>
  </si>
  <si>
    <t>Assigned To</t>
  </si>
  <si>
    <t>Assigned To Organization</t>
  </si>
  <si>
    <t>Due Date</t>
  </si>
  <si>
    <t>Subcontractor</t>
  </si>
  <si>
    <t>Submitter Organization</t>
  </si>
  <si>
    <t>Westland Reviewer</t>
  </si>
  <si>
    <t>Reviewer Organization</t>
  </si>
  <si>
    <t>Architect/Engineer</t>
  </si>
  <si>
    <t>Approver Organization</t>
  </si>
  <si>
    <t>Lead Days</t>
  </si>
  <si>
    <t>Due to Subcontractor</t>
  </si>
  <si>
    <t>Due from Subcontractor</t>
  </si>
  <si>
    <t>Due to Architect/Engineer</t>
  </si>
  <si>
    <t>Due from A/E</t>
  </si>
  <si>
    <t>Assigned to Sub  On</t>
  </si>
  <si>
    <t>Sent to GC  On</t>
  </si>
  <si>
    <t>Design Review  On</t>
  </si>
  <si>
    <t>Reviewed  On</t>
  </si>
  <si>
    <t>Rejected/Revise  On</t>
  </si>
  <si>
    <t>Closed On</t>
  </si>
  <si>
    <t>Created Date</t>
  </si>
  <si>
    <t>Additional Reviewers</t>
  </si>
  <si>
    <t>Additional Approvers</t>
  </si>
  <si>
    <t>Index</t>
  </si>
  <si>
    <t>000000</t>
  </si>
  <si>
    <t>Medium</t>
  </si>
  <si>
    <t>Submittal</t>
  </si>
  <si>
    <t>Product Data &amp; Samples</t>
  </si>
  <si>
    <t>Assigned to Sub</t>
  </si>
  <si>
    <t>Matt Fackrell</t>
  </si>
  <si>
    <t>Accent Painting and Special Coatings, LLC</t>
  </si>
  <si>
    <t>Westland PE’s</t>
  </si>
  <si>
    <t>DWGS - Shop Drawings</t>
  </si>
  <si>
    <t>Closed</t>
  </si>
  <si>
    <t>Make Corrections Noted</t>
  </si>
  <si>
    <t>Steve Brown</t>
  </si>
  <si>
    <t>Historical Arts &amp; Casting Inc.</t>
  </si>
  <si>
    <t>David Adams</t>
  </si>
  <si>
    <t>Westland Construction, Inc.</t>
  </si>
  <si>
    <t>CRSA ARCHITECTURE</t>
  </si>
  <si>
    <t>High</t>
  </si>
  <si>
    <t>Justun Bylund</t>
  </si>
  <si>
    <t>US Mechanical LLC</t>
  </si>
  <si>
    <t>11/10/2020</t>
  </si>
  <si>
    <t>Shop Drawing</t>
  </si>
  <si>
    <t>Camron Walker</t>
  </si>
  <si>
    <t>Penetrations in the stone wall near Grid HB for review.</t>
  </si>
  <si>
    <t>No Exception Taken</t>
  </si>
  <si>
    <t>Jason Fullmer</t>
  </si>
  <si>
    <t>Mechanical Engineers</t>
  </si>
  <si>
    <t>02/08/2021</t>
  </si>
  <si>
    <t>Kyle Welch</t>
  </si>
  <si>
    <t>11/11/2020</t>
  </si>
  <si>
    <t>Samples</t>
  </si>
  <si>
    <t>12/24/2020</t>
  </si>
  <si>
    <t>12/15/2020</t>
  </si>
  <si>
    <t>Generator Pad Penetrations</t>
  </si>
  <si>
    <t>Per Note E.3 on the S001 we are submitting these concrete penetrations for structural review.</t>
  </si>
  <si>
    <t>Approved As Noted</t>
  </si>
  <si>
    <t>Trask Johnson</t>
  </si>
  <si>
    <t>Wilkinson Electric Inc</t>
  </si>
  <si>
    <t>Structural Engineers</t>
  </si>
  <si>
    <t>015000</t>
  </si>
  <si>
    <t>TEMPORARY FACILITIES AND CONTROLS</t>
  </si>
  <si>
    <t>Approved</t>
  </si>
  <si>
    <t>024119</t>
  </si>
  <si>
    <t>Product Data</t>
  </si>
  <si>
    <t>SELECTIVE DEMOLITION</t>
  </si>
  <si>
    <t>Warranty and demolition plan.</t>
  </si>
  <si>
    <t>Bryce Christensen</t>
  </si>
  <si>
    <t>Grant Mackay Co. Inc.</t>
  </si>
  <si>
    <t>024296</t>
  </si>
  <si>
    <t>Low</t>
  </si>
  <si>
    <t>HISTORIC REMOVAL AND DISMANTLING (TID)</t>
  </si>
  <si>
    <t>Travis Keenan</t>
  </si>
  <si>
    <t>TID, Inc.</t>
  </si>
  <si>
    <t>01/14/2020</t>
  </si>
  <si>
    <t>HISTORIC REMOVAL AND DISMANTLING (Grant Mackey)</t>
  </si>
  <si>
    <t>030130</t>
  </si>
  <si>
    <t>FIBER REINFORCED POLYMER</t>
  </si>
  <si>
    <t>Dave Andreas</t>
  </si>
  <si>
    <t>CDC Restoration &amp; Construction</t>
  </si>
  <si>
    <t>See Other</t>
  </si>
  <si>
    <t>FIBER REINFORCED POLYMER - CCD 37 CHANGE</t>
  </si>
  <si>
    <t>031000</t>
  </si>
  <si>
    <t>CONCRETE FORMING AND ACCESSORIES</t>
  </si>
  <si>
    <t>Judd Bundy</t>
  </si>
  <si>
    <t>Innovative Concrete LLC</t>
  </si>
  <si>
    <t>04/15/2020</t>
  </si>
  <si>
    <t>Closeout</t>
  </si>
  <si>
    <t>Not Applicable</t>
  </si>
  <si>
    <t>032000</t>
  </si>
  <si>
    <t>Historic East Tower CCD 45r4</t>
  </si>
  <si>
    <t>CONCRETE REINFORCING (Annex Shear Wall Grid A1)</t>
  </si>
  <si>
    <t>CONCRETE REINFORCING (West Historic Elev. 79-100)</t>
  </si>
  <si>
    <t>08/03/2020</t>
  </si>
  <si>
    <t>CONCRETE REINFORCING (Historic Jacket Walls)</t>
  </si>
  <si>
    <t>CONCRETE REINFORCING</t>
  </si>
  <si>
    <t>CONCRETE REINFORCING (mat foot elev 79 &amp; 85)</t>
  </si>
  <si>
    <t>CONCRETE REINFORCING (Annex Elev 90 Mat Footing)</t>
  </si>
  <si>
    <t>Dui Dag Bar</t>
  </si>
  <si>
    <t>Landscaper Shed Reinforcing CCD_66</t>
  </si>
  <si>
    <t>Stormy Carlisle</t>
  </si>
  <si>
    <t>Historic 0.5 Slab Reinforcing RFI_715</t>
  </si>
  <si>
    <t>Jacket Wall Through Bolts</t>
  </si>
  <si>
    <t>Melissa Carlisle</t>
  </si>
  <si>
    <t>Innovative Concrete, LLC</t>
  </si>
  <si>
    <t>01/12/2021</t>
  </si>
  <si>
    <t>Dock Screen Wall Reinforcing ASI_54</t>
  </si>
  <si>
    <t>CONCRETE REINFORCING (Site)</t>
  </si>
  <si>
    <t>CONCRETE REINFORCING (Annex Wall)</t>
  </si>
  <si>
    <t>S-W Slabs Level 2 to Level 5</t>
  </si>
  <si>
    <t>S-W Shear-wall Bar Level 1 to Top</t>
  </si>
  <si>
    <t>CONCRETE REINFORCING (Historic Bapt)</t>
  </si>
  <si>
    <t>CONCRETE REINFORCING (west hist suspended 88-9 to 100)</t>
  </si>
  <si>
    <t>west historic suspended slabs 88-9 to 100
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</si>
  <si>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Concrete Reinforcing - Column Installation Sequence</t>
  </si>
  <si>
    <t>CONCRETE REINFORCING (Annex Lvl 1 SoD)</t>
  </si>
  <si>
    <t>04/09/2020</t>
  </si>
  <si>
    <t>033000</t>
  </si>
  <si>
    <t>CAST-IN-PLACE - .5 Level in Historical</t>
  </si>
  <si>
    <t>This was suggested by the Structural Engineer for placement on the .5 floor. </t>
  </si>
  <si>
    <t>Aaron Bolli</t>
  </si>
  <si>
    <t>CAST-IN-PLACE CONCRETE</t>
  </si>
  <si>
    <t>Submit per  submittal 2 review:
Please provide strength tests for SCC mix
Provide fiber mix design per page 4</t>
  </si>
  <si>
    <t>Stair Pan Mix Design</t>
  </si>
  <si>
    <t>Mock-up - Mock-ups use this package.</t>
  </si>
  <si>
    <t>Mock-Up</t>
  </si>
  <si>
    <t>CAST-IN-PLACE</t>
  </si>
  <si>
    <t>033010</t>
  </si>
  <si>
    <t>SITE CAST-IN-PLACE CONCRETE</t>
  </si>
  <si>
    <t>Paul Mogle</t>
  </si>
  <si>
    <t>HORROCKS ENGINEERS, INC.</t>
  </si>
  <si>
    <t>033713</t>
  </si>
  <si>
    <t>Shotcrete</t>
  </si>
  <si>
    <t>034100</t>
  </si>
  <si>
    <t>PRECAST STRUCTURAL CONCRETE</t>
  </si>
  <si>
    <t>Pending Approval</t>
  </si>
  <si>
    <t>Brent Klopfer</t>
  </si>
  <si>
    <t>Forterra Structural Precast</t>
  </si>
  <si>
    <t>Submittal Register</t>
  </si>
  <si>
    <t>Defer To Consultant</t>
  </si>
  <si>
    <t>Jay Webster</t>
  </si>
  <si>
    <t>Submittal Certificate</t>
  </si>
  <si>
    <t>03/18/2020</t>
  </si>
  <si>
    <t>PRECAST STRUCT CONC</t>
  </si>
  <si>
    <t>034900</t>
  </si>
  <si>
    <t>CONCRETE (GFRC)</t>
  </si>
  <si>
    <t>Aaron Bowers</t>
  </si>
  <si>
    <t>Pete King Commercial</t>
  </si>
  <si>
    <t>12/16/2019</t>
  </si>
  <si>
    <t>GLASS-FIBER-REINFORCED CONCRETE (GFRC)</t>
  </si>
  <si>
    <t>Ader Sanchez</t>
  </si>
  <si>
    <t>Unlimited Designs Inc.</t>
  </si>
  <si>
    <t>035416</t>
  </si>
  <si>
    <t>HYDRAULIC CEMENT UNDERLAYMENT</t>
  </si>
  <si>
    <t>Draft</t>
  </si>
  <si>
    <t>042000</t>
  </si>
  <si>
    <t>UNIT MASONRY</t>
  </si>
  <si>
    <t>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</si>
  <si>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Jason Curtis</t>
  </si>
  <si>
    <t>C &amp; C Masonry Inc</t>
  </si>
  <si>
    <t>Masonry Grout Mix Design
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</si>
  <si>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04/23/2020</t>
  </si>
  <si>
    <t>044200</t>
  </si>
  <si>
    <t>STONE CLADDING</t>
  </si>
  <si>
    <t>Bob Durrant</t>
  </si>
  <si>
    <t>IMS Masonry Inc.</t>
  </si>
  <si>
    <t>STONE CLADDING - Stair Samples</t>
  </si>
  <si>
    <t>A. Samples: Contractor shall submit stone veneer samples.
Notes:
1 - Provide samples of walking surface stone with light sandblast finish for slip resistance.
2 - Ensure all vertical faces of stair tread nosing maintain same direction of vein cut.
3 - Ensure all horizontal faces of stair treads maintain similar direction/movement of Fleuri cut.
4 - Provide carborundum mockup for approval. Use base epoxy mix color matching as closely as possible the Laticrete grout color 59 Espresso.</t>
  </si>
  <si>
    <t>Design Review</t>
  </si>
  <si>
    <t>Landscape Architects</t>
  </si>
  <si>
    <t>B. Product Data:  Contractor shall submit product tests and data as required herein</t>
  </si>
  <si>
    <t>Shop Drawings for Historic Stairs</t>
  </si>
  <si>
    <t>050000</t>
  </si>
  <si>
    <t>Flat Jacks</t>
  </si>
  <si>
    <t>Additional information requested in Submittal 1's review.
Plan view indicating all locations where the contractor intends to use this product
Narrative explaining how the product is used, i.e. what systems are required to expand the plates and engage loads. How will the contractor utilize the systems to transfer loads from the existing conditions to the temporary foundations and back?
What is the process to transition from temporary to permanent loading condition where this is required.</t>
  </si>
  <si>
    <t>051200</t>
  </si>
  <si>
    <t>STRUCTURAL STEEL FRAMING</t>
  </si>
  <si>
    <t>Brett  Glassey</t>
  </si>
  <si>
    <t>Glassey Steel Works</t>
  </si>
  <si>
    <t>01/22/2020</t>
  </si>
  <si>
    <t>Structural Steel Framing - Level 4 Floor I-Beam</t>
  </si>
  <si>
    <t>STRUCTURAL STEEL FRAMING - Barrel Ceiling</t>
  </si>
  <si>
    <t>STRUCTURAL STEEL FRAMING (Annex)</t>
  </si>
  <si>
    <t>(Annex Structural Steel Submittal)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</si>
  <si>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(Annex) - Updated</t>
  </si>
  <si>
    <t>(Annex Structural Steel Submittal Updated from Submittal 4)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</si>
  <si>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04/03/2020</t>
  </si>
  <si>
    <t>STRUCTURAL STEEL FRAMING (Historic Lvl 2)</t>
  </si>
  <si>
    <t>Historic Level 2 - Quatrefoil Columns
B. Shop Drawings</t>
  </si>
  <si>
    <t>Structural Steel - Level 2-4 Historical</t>
  </si>
  <si>
    <t>Historic Level 2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</si>
  <si>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02/07/2020</t>
  </si>
  <si>
    <t>Battlement Brackets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</si>
  <si>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 Landscape Shed</t>
  </si>
  <si>
    <t>01/04/2021</t>
  </si>
  <si>
    <t>STRUCTURAL STEEL FRAMING (Annex Tower - Updated)</t>
  </si>
  <si>
    <t>(Annex Structural Steel Submittal Updated Annex Tower)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</si>
  <si>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10/06/2020</t>
  </si>
  <si>
    <t>052100</t>
  </si>
  <si>
    <t>STEEL JOIST FRAMING</t>
  </si>
  <si>
    <t>03/30/2020</t>
  </si>
  <si>
    <t>053100</t>
  </si>
  <si>
    <t>STEEL DECKING</t>
  </si>
  <si>
    <t>054000</t>
  </si>
  <si>
    <t>COLD-FORMED METAL FRAMING</t>
  </si>
  <si>
    <t>055000</t>
  </si>
  <si>
    <t>METAL FABRICATIONS</t>
  </si>
  <si>
    <t>055113</t>
  </si>
  <si>
    <t>METAL PAN STAIRS</t>
  </si>
  <si>
    <t>055119</t>
  </si>
  <si>
    <t>METAL GRATING STAIRS</t>
  </si>
  <si>
    <t>055213</t>
  </si>
  <si>
    <t>PIPE AND TUBE RAILINGS</t>
  </si>
  <si>
    <t>055313</t>
  </si>
  <si>
    <t>BAR GRATINGS</t>
  </si>
  <si>
    <t>057000</t>
  </si>
  <si>
    <t>DECORATIVE METAL</t>
  </si>
  <si>
    <t>DECORATIVE METAL - Veil Frame Stainless Steel Arm</t>
  </si>
  <si>
    <t>Jeremy Drake</t>
  </si>
  <si>
    <t>Ducworks Inc.</t>
  </si>
  <si>
    <t>057100</t>
  </si>
  <si>
    <t>DECORATIVE METAL STAIRS</t>
  </si>
  <si>
    <t>057300</t>
  </si>
  <si>
    <t>DECORATIVE METAL RAILINGS</t>
  </si>
  <si>
    <t>061000</t>
  </si>
  <si>
    <t>ROUGH CARPENTRY</t>
  </si>
  <si>
    <t>061600</t>
  </si>
  <si>
    <t>SHEATHING</t>
  </si>
  <si>
    <t>064023</t>
  </si>
  <si>
    <t>INTERIOR ARCHITECTURAL WOODWORK</t>
  </si>
  <si>
    <t>Paul Burningham</t>
  </si>
  <si>
    <t>Fetzer`s Inc.</t>
  </si>
  <si>
    <t>INTERIOR ARCHITECTURAL WOODWORK (DWG SUB 8)</t>
  </si>
  <si>
    <t>These woodwork Shop Drawings will be incrementally submitted as they become available.
B. Shop Drawings: 1. Include the following: a. Dimensioned plans, elevations, and sections. b. Attachment details. 2. Show large-scale details. 3. Show locations and sizes of furring, blocking, and hanging strips, including blocking and reinforcement concealed by construction and specified in other Sections. 4. Apply AWI Quality Certification or WI Certified Compliance Program label to Shop Drawings.</t>
  </si>
  <si>
    <t>INTERIOR ARCHITECTURAL WOODWORK (DWG SUB 13)</t>
  </si>
  <si>
    <t>INTERIOR ARCHITECTURAL WOODWORK (Fetz #14 Admin Area Handle)</t>
  </si>
  <si>
    <t>Handle in the Admin Area</t>
  </si>
  <si>
    <t>Interior Designer</t>
  </si>
  <si>
    <t>01/18/2021</t>
  </si>
  <si>
    <t>Color Samples (Fetz_15) GHID</t>
  </si>
  <si>
    <t>INTERIOR ARCHITECTURAL WOODWORK (DWG SUB 16)</t>
  </si>
  <si>
    <t>INTERIOR ARCHITECTURAL WOODWORK (DWG SUB 2)</t>
  </si>
  <si>
    <t>INTERIOR ARCHITECTURAL WOODWORK (DWG SUB 3)</t>
  </si>
  <si>
    <t>INTERIOR ARCHITECTURAL WOODWORK (DWG SUB 5)</t>
  </si>
  <si>
    <t>INTERIOR ARCHITECTURAL WOODWORK (DWG SUB 6)</t>
  </si>
  <si>
    <t>INTERIOR ARCHITECTURAL WOODWORK (DWG SUB 1)</t>
  </si>
  <si>
    <t>INTERIOR ARCHITECTURAL WOODWORK - Alter End (Fetz# 10)</t>
  </si>
  <si>
    <t>INTERIOR ARCHITECTURAL WOODWORK (Fetz# 12)</t>
  </si>
  <si>
    <t xml:space="preserve"> Man door mockup</t>
  </si>
  <si>
    <t>INTERIOR ARCHITECTURAL WOODWORK (DWG SUB 7)</t>
  </si>
  <si>
    <t>INTERIOR ARCHITECTURAL WOODWORK (DWG SUB 9)</t>
  </si>
  <si>
    <t>INTERIOR ARCHITECTURAL WOODWORK (DWG SUB 11)</t>
  </si>
  <si>
    <t>INTERIOR ARCHITECTURAL WOODWORK (DWG SUB 4)</t>
  </si>
  <si>
    <t>064113</t>
  </si>
  <si>
    <t>ARCHITECTURAL CABINETS</t>
  </si>
  <si>
    <t>Sent to GC</t>
  </si>
  <si>
    <t>070150</t>
  </si>
  <si>
    <t>PREPARATION FOR REROOFING</t>
  </si>
  <si>
    <t>Brad Bartlett</t>
  </si>
  <si>
    <t>Broken Arrow Inc</t>
  </si>
  <si>
    <t>071326</t>
  </si>
  <si>
    <t>SELF-ADHERING SHEET</t>
  </si>
  <si>
    <t>Zann Call</t>
  </si>
  <si>
    <t>Specialty Systems Incorporated</t>
  </si>
  <si>
    <t>SELF-ADHERING SHEET WATERPROOFING</t>
  </si>
  <si>
    <t>Underslab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</si>
  <si>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Grant Christlieb</t>
  </si>
  <si>
    <t>Specialty Systems Inc.</t>
  </si>
  <si>
    <t>Exterior Foundation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</si>
  <si>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Not Submitted</t>
  </si>
  <si>
    <t>071353</t>
  </si>
  <si>
    <t>ELASTOMERIC SHEET WATERPROOFING</t>
  </si>
  <si>
    <t>071413</t>
  </si>
  <si>
    <t>RUBBERIZED ASPHALT WATERPROOFING</t>
  </si>
  <si>
    <t>071620</t>
  </si>
  <si>
    <t>FOUNTAIN CRYSTALLINE WATERPROOFING</t>
  </si>
  <si>
    <t>072100</t>
  </si>
  <si>
    <t>THERMAL INSULATION</t>
  </si>
  <si>
    <t>Gary Tonks</t>
  </si>
  <si>
    <t>Tonks Insulation, Inc.</t>
  </si>
  <si>
    <t>Batt Insulation per Scott's note on Submittal 1.</t>
  </si>
  <si>
    <t>072119</t>
  </si>
  <si>
    <t>FOAMED-IN-PLACE INSULATION</t>
  </si>
  <si>
    <t>072600</t>
  </si>
  <si>
    <t>VAPOR RETARDERS - EIFS</t>
  </si>
  <si>
    <t>Clinton Phillips</t>
  </si>
  <si>
    <t>R. Phillips Plastering LLC</t>
  </si>
  <si>
    <t>12/08/2020</t>
  </si>
  <si>
    <t>VAPOR RETARDERS - Concrete</t>
  </si>
  <si>
    <t>072726</t>
  </si>
  <si>
    <t>FLUID-APPLIED MEMBRANE AIR BARRIERS</t>
  </si>
  <si>
    <t>A. Preinstallation Conference: Conduct conference at Project site. 1. Review air-barrier requirements and installation, special details, mockups, air-leakageand bond testing, air-barrier protection, and work scheduling that covers air barriers.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</si>
  <si>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Miguel Brito</t>
  </si>
  <si>
    <t>075419</t>
  </si>
  <si>
    <t>POLYVINYL-CHLORIDE  ROOFING:  PVC</t>
  </si>
  <si>
    <t>Walk-off Mat Sample</t>
  </si>
  <si>
    <t>POLYVINYL-CHLORIDE ROOFING- PVC</t>
  </si>
  <si>
    <t>Walk-off Mat Product Data</t>
  </si>
  <si>
    <t>076200</t>
  </si>
  <si>
    <t>SHEET METAL FLASHING AND TRIM</t>
  </si>
  <si>
    <t>C. Samples for Initial Selection: For each type of sheet metal and accessory indicated  with factory-applied finishes.</t>
  </si>
  <si>
    <t>A. Product Data: For each type of product. 1. Include construction details, material descriptions, dimensions of individual components and profiles, and finishes for each manufactured product and accessory. A. Qualification Data: For fabricator. B. Product Certificates: For each type of coping and roof edge flashing that is SPRI ES-1 tested and FM Approvals approved. C. Product Test Reports: For each product, for tests performed by a qualified testing agency. D. Sample Warranty: For special warranty.
B. Shop Drawings: For sheet metal flashing and trim. 1. Include plans, elevations, sections, and attachment details. 2. Detail fabrication and installation layouts, expansion-joint locations, and keyed details. Distinguish between shop- and field-assembled work. 3. Include identification of material, thickness, weight, and finish for each item and location in Project. 4. Include details for forming, including profiles, shapes, seams, and dimensions. 5. Include details for joining, supporting, and securing, including layout and spacing of fasteners, cleats, clips, and other attachments. Include pattern of seams. 6. Include details of termination points and assemblies. 7. Include details of expansion joints and expansion-joint covers, including showing direction of expansion and contraction from fixed points. 8. Include details of roof-penetration flashing. 9. Include details of edge conditions, including eaves, ridges, valleys, rakes, crickets, and counterflashings as applicable. 10. Include details of special conditions. 11. Include details of connections to adjoining work. 12. Detail formed flashing and trim at scale of not less than 1-1/2 inches per 12 inches (1:10).</t>
  </si>
  <si>
    <t>10/22/2020</t>
  </si>
  <si>
    <t>077100</t>
  </si>
  <si>
    <t>ROOF SPECIALTIES</t>
  </si>
  <si>
    <t>A. Product Data: For each type of product.  1. Include construction details, material descriptions, dimensions of individual components  and profiles, and finishes. A. Qualification Data: For manufacturer. B. Product Certificates: For each type of roof specialty. C. Sample Warranty: For manufacturer's special warranty. (Included in 075419)</t>
  </si>
  <si>
    <t>077200</t>
  </si>
  <si>
    <t>ROOF ACCESSORIES</t>
  </si>
  <si>
    <t>078100</t>
  </si>
  <si>
    <t>APPLIED FIREPROOFING</t>
  </si>
  <si>
    <t>APPLIED FIREPROOFING - Product Data</t>
  </si>
  <si>
    <t>Submitting another specified product for approval. The factory for the previously submitted product is shutdown until October. 
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</si>
  <si>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078123</t>
  </si>
  <si>
    <t>INTUMESCENT FIREPROOFING</t>
  </si>
  <si>
    <t>A. Product Data: For each type of product. A. Qualification Data: For Installer and testing agency. B. Product Certificates: For each type of fireproofing. C. Evaluation Reports: For fireproofing, from ICC-ES.</t>
  </si>
  <si>
    <t>02/15/2021</t>
  </si>
  <si>
    <t>078400</t>
  </si>
  <si>
    <t>Firestopping</t>
  </si>
  <si>
    <t>John DeRosa</t>
  </si>
  <si>
    <t>079213</t>
  </si>
  <si>
    <t>Elastomeric Joint Sealants</t>
  </si>
  <si>
    <t>Product Data / Color Samples
A. Action Submittals: 1. Product Data: a. Manufacturer's specifications and other data needed to prove compliance with the specified requirements. b. Manufacturer's literature for each Product. c. Schedule showing joints requiring sealants. Show also backing and primer to be used. a. Manufacturer's Certificate: 1) Certify products are suitable for intended use and products meet or exceed specified requirements. 2) Certificate from Manufacturer indicating date of manufacture. 2. Manufacturers’ Instructions: a. Manufacturer's installation recommendations for each Product. b. Manufacturer's installation for completing sealant intersections when different materials are joined. A. Product Data: For each acoustical joint sealant. D. Acoustical-Joint-Sealant Schedule: Include the following information: 1. Joint-sealant application, joint location, and designation. 2. Joint-sealant manufacturer and product name. 3. Joint-sealant formulation. 4. Joint-sealant color.</t>
  </si>
  <si>
    <t>079219</t>
  </si>
  <si>
    <t>ACOUSTICAL JOINT SEALANTS</t>
  </si>
  <si>
    <t>079513</t>
  </si>
  <si>
    <t>EXTERIOR EXPANSION JOINT COVER ASSEMBLIES</t>
  </si>
  <si>
    <t>079513.16</t>
  </si>
  <si>
    <t>081113</t>
  </si>
  <si>
    <t>HOLLOW METAL DOORS AND FRAMES</t>
  </si>
  <si>
    <t>A. Product Data: For each type of product. 1. Include construction details, material descriptions, core descriptions, fire-resistance ratings, and finishes. F. Product Schedule: For hollow-metal doors and frames, prepared by or under the supervision of supplier, using same reference numbers for details and openings as those on Drawings. Coordinate with final door hardware schedule. A. Qualification Data: For door inspector. 1. Fire-Rated Door Inspector: Submit documentation of compliance with NFPA 80, Section 5.2.3.1. 2. Egress Door Inspector: Submit documentation of compliance with NFPA 101, Section 7.2.1.15.4. 3. Submit copy of DHI Fire and Egress Door Assembly Inspector (FDAI) certificate. B. Product Test Reports: For each type of fire-rated hollow-metal door and frame assembly] fire-rated borrowed-lite and transom assembly for tests performed by a qualified testing agency indicating compliance with performance requirements. C. Oversize Construction Certification: For assemblies required to be fire-rated and exceeding limitations of labeled assemblies. D. Field quality control reports.
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</si>
  <si>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Russ Farley</t>
  </si>
  <si>
    <t>Architectural Building Sup</t>
  </si>
  <si>
    <t>02/19/2020</t>
  </si>
  <si>
    <t>083483</t>
  </si>
  <si>
    <t>FLOOR DOORS - Access Doors and Frames</t>
  </si>
  <si>
    <t>Section 083113 "Access Doors and Frames" for wall- and ceiling-mounted access doors 
and frames</t>
  </si>
  <si>
    <t>FLOOR DOORS</t>
  </si>
  <si>
    <t>083613</t>
  </si>
  <si>
    <t>SECTIONAL DOORS</t>
  </si>
  <si>
    <t>Resubmittal Note: Looks like the only thing wrong with the REV 0 submittal was the door heights. Please see the attached revised door heights for your review. They submitted a sample as part of REV 0 so please make sure that sample is also reviewed as part of this resubmittal. Let me know if you have any questions (801.875.2600).
A. Product Data: For each type and size of sectional door and accessory. 1. Include construction details, material descriptions, dimensions of individual components, profile door sections, and finishes. 2. Include rated capacities, operating characteristics, electrical characteristics, and furnished accessories. A. Qualification Data: For Installer. B. Sample Warranties: For special warranties.
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
C. Samples for Initial Selection: For units with factory-applied finishes. 1. Include Samples of accessories involving color selection.
D. Samples for Verification: For each type of exposed finish on the following components, in manufacturer's standard sizes:</t>
  </si>
  <si>
    <t>Doug Moore</t>
  </si>
  <si>
    <t>Jones Paint &amp; Glass - St. George</t>
  </si>
  <si>
    <t>085200</t>
  </si>
  <si>
    <t>WOOD WINDOWS (ALUMINUM CLAD)</t>
  </si>
  <si>
    <t>Todd Maxwell</t>
  </si>
  <si>
    <t>Re-View Windows, Inc.</t>
  </si>
  <si>
    <t>085200.01</t>
  </si>
  <si>
    <t>WOOD WINDOWS (Historic)</t>
  </si>
  <si>
    <t>Rejected</t>
  </si>
  <si>
    <t>04/29/2020</t>
  </si>
  <si>
    <t>Historic Shop Drawings
B. Shop Drawings: For wood windows. 1. Include plans, elevations, sections, hardware, accessories, insect screens, operational clearances, and details of installation, including anchor, flashing, and sealant installation</t>
  </si>
  <si>
    <t>Annex Shop Drawings
B. Shop Drawings: For wood windows. 1. Include plans, elevations, sections, hardware, accessories, insect screens, operational clearances, and details of installation, including anchor, flashing, and sealant installation</t>
  </si>
  <si>
    <t>086300</t>
  </si>
  <si>
    <t>METAL-FRAMED SKYLIGHTS</t>
  </si>
  <si>
    <t>1.5.E. Sample Warranties: For special warranties.</t>
  </si>
  <si>
    <t>C. Samples for Initial Selection: For units with factory-applied finishes.
D. Samples for Verification: For each type of exposed finish required, in manufacturer's standard sizes.
E. Fabrication Sample: Of each framing intersection of assemblies, made from 12-inch (305-mm) lengths of full-size components and showing details of the following: 1. Joinery including concealed welds. 2. Anchorage. 3. Expansion provisions. 4. Glazing. 5. Flashing and drainage.</t>
  </si>
  <si>
    <t>Gloria Kummer</t>
  </si>
  <si>
    <t>087100</t>
  </si>
  <si>
    <t>DOOR HARDWARE - CCD 104</t>
  </si>
  <si>
    <t>DOOR HARDWARE</t>
  </si>
  <si>
    <t>Wax Molds for Custom Hardware</t>
  </si>
  <si>
    <t>DOOR HARDWARE - Custom Hardware</t>
  </si>
  <si>
    <t>088000</t>
  </si>
  <si>
    <t>GLAZING - Interior Glass</t>
  </si>
  <si>
    <t>GLAZING - Exterior Windows</t>
  </si>
  <si>
    <t>088300</t>
  </si>
  <si>
    <t>MIRRORS</t>
  </si>
  <si>
    <t>Brett Wardrop</t>
  </si>
  <si>
    <t>Rex W. Williams &amp; Sons Inc.</t>
  </si>
  <si>
    <t>088813</t>
  </si>
  <si>
    <t>FIRE-RESISTANT GLAZING</t>
  </si>
  <si>
    <t>090000</t>
  </si>
  <si>
    <t>Global Stone &amp; Tile - Testing Data Thassos GHID</t>
  </si>
  <si>
    <t>Connor Cooper</t>
  </si>
  <si>
    <t>GLOBAL STONE &amp; TILE LLC</t>
  </si>
  <si>
    <t>12/09/2020</t>
  </si>
  <si>
    <t>Global Stone &amp; Tile - Shop Drawings Set 1 GHID - CCD_40R2 CCD_40R3</t>
  </si>
  <si>
    <t>CCD_40R1 PR_7R1 CCD_54.4R4 included previously</t>
  </si>
  <si>
    <t>Font Pit Stone Changes - CCD_105</t>
  </si>
  <si>
    <t>12/14/2020</t>
  </si>
  <si>
    <t>090320</t>
  </si>
  <si>
    <t>HISTORIC TREATMENT OF PLASTER</t>
  </si>
  <si>
    <t>092116</t>
  </si>
  <si>
    <t>GYPSUM BOARD SHAFT WALL ASSEMBLIES</t>
  </si>
  <si>
    <t>092217</t>
  </si>
  <si>
    <t>INTERIOR METAL FRAMING - Barrel Ceiling</t>
  </si>
  <si>
    <t> b. Ceilings: 1) Provide a reflected ceiling plan of each floor showing which ceiling framing types will be used in each room (gypsum board suspended ceiling framing systems, hung joist ceiling, or wall supported joist system).</t>
  </si>
  <si>
    <t>INTERIOR METAL FRAMING</t>
  </si>
  <si>
    <t>2. Shop Drawings: a. Metal studs: 1) Plan view of each floor showing SSMA stud designation being used for every wall. 2) Identify walls extending to structure. . b. Ceilings: 1) Provide a reflected ceiling plan of each floor showing which ceiling framing types will be used in each room (gypsum board suspended ceiling framing systems, hung joist ceiling, or wall supported joist system). 2) Identify areas where Contract Drawings provide only general design intent but do not provide specific framing member sizes or fastening requirements. Request specific direction from Architect.
Included in this Submittal:
054000 - COLD-FORMED METAL FRAMING
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</si>
  <si>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Structural Engineers, Matt McBride, Zach Hansen</t>
  </si>
  <si>
    <t>Proposed replacement for typical door headers.</t>
  </si>
  <si>
    <t>092226</t>
  </si>
  <si>
    <t>METAL SUSPENSION SYSTEM GYPSUM BOARD</t>
  </si>
  <si>
    <t>092300</t>
  </si>
  <si>
    <t>GYPSUM PLASTERING</t>
  </si>
  <si>
    <t>092400</t>
  </si>
  <si>
    <t>CEMENT PLASTERING (Stucco)</t>
  </si>
  <si>
    <t>EIFS</t>
  </si>
  <si>
    <t>Product Data: For the EIFS that is currently being substituted on the Annex and may be used in other approved applications.</t>
  </si>
  <si>
    <t>092713</t>
  </si>
  <si>
    <t>GLASS-FIBER-REINFORCED GYPSUM FABRICATIONS</t>
  </si>
  <si>
    <t>GFRG FABRICATIONS PER CCD UPDATES- Shop Drawings</t>
  </si>
  <si>
    <t>Please resubmit the areas from the review of the previous GFRG submittal requesting updates to be made per CCD updates.
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</si>
  <si>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GLASS-FIBER-REINFORCED GYPSUM FABRICATIONS - Shop Drawings CCD Updates</t>
  </si>
  <si>
    <t>Glass Fiber Reinforced Gypsum - Windows</t>
  </si>
  <si>
    <t>Glass-Fiber Reinforcement Gypsum Fiber Reinforcing</t>
  </si>
  <si>
    <t>092900</t>
  </si>
  <si>
    <t>GYPSUM BOARD</t>
  </si>
  <si>
    <t>Gypsum Board Assemblies - Sill Seal</t>
  </si>
  <si>
    <t>Missing items from original product data submittal:
Mass Loaded Vinyl Sound Barriers
Sound attenuation blankets
Added Firestop</t>
  </si>
  <si>
    <t>093013</t>
  </si>
  <si>
    <t>Ceramic Tiling (TW1, TW2 &amp; TW3) GHID</t>
  </si>
  <si>
    <t>Photos of tile for review. No physical samples sent per GHID.</t>
  </si>
  <si>
    <t>CERAMIC TILING GHID</t>
  </si>
  <si>
    <t>1. Certificates: a. Master grade certificate. 1) Conform to ANSI A137.1. 2. Manufacturer’s Instructions: a. Provide instructions for installation of tile-setting materials. 3. Source Quality Control Submittals: a. Provide Manufacturer documentation indicating proposed materials will satisfy requirements for Manufacturer's Warranty. 4. Qualification Statement. See Section 01 4301 for qualifications: a. Installer: 1) Provide Qualification documentation if requested by Architect or Owner.
1. Samples: a. 24 inch square sample on specified tile backer showing all types of tile, grout, and colors specified in this Section. 1/2 of sample board shall show floor tile and 1/2 shall show wall tile. b. 24 inch square sample on specified tile backer showing all types of tile, grout, and colors specified in this Section. 1/2 of sample board shall show floor tile, 1/4 shall show font tile, and 1/4 shall show wall tile. c. One sample of each type of base tile and trim piece to be used on Project.</t>
  </si>
  <si>
    <t>12/28/2020</t>
  </si>
  <si>
    <t>GST - St. George Temple - Submittal 9 - Keystone D335 Almond Samples and...
GST - St. George Temple - Submittal 10 - Schluter Transitions
GST - St. George Temple - Submittal 11 - Quarry Tile 0Q84 Red Paver and ...
GST - St. George Temple - Submittal 12 - Rittenhouse Square Samples and ...</t>
  </si>
  <si>
    <t>Jose Duron</t>
  </si>
  <si>
    <t>093033</t>
  </si>
  <si>
    <t>STONE TILING GHID</t>
  </si>
  <si>
    <t>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 Quality Assurance / Control: 1. Source Limitations for Stone: Obtain each variety of stone from one quarry with resources to provide materials of consistent quality in appearance and physical properties. 2. Documentation of Fabricator's qualifications. 3. Provide Certification that stone supplied under this section is from the same source and batch of stone provided under other sections for stone.
Samples: 1. Provide two boxes (20 tiles), 900 mm x 900 mm of each type of actual stone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t>
  </si>
  <si>
    <t>09/23/2020</t>
  </si>
  <si>
    <t>GST - St. George Temple - Submittal 7 - Setting Materials Product Data a...
GST - St. George Temple - Submittal 8 - Quartzitic Sandstone Samples and...</t>
  </si>
  <si>
    <t>09/29/2020</t>
  </si>
  <si>
    <t>095113</t>
  </si>
  <si>
    <t>ACOUSTICAL PANEL CEILINGS</t>
  </si>
  <si>
    <t>B. Mockups: Build mockups to verify selections made under sample submittals and to demonstrate aesthetic effects and set quality standards for materials and execution. 1. Build mockup of typical ceiling area as shown on Drawings. 2. Subject to compliance with requirements, approved mockups may become part of the completed Work if undisturbed at time of Substantial Completion.</t>
  </si>
  <si>
    <t>Kris Lindquist</t>
  </si>
  <si>
    <t>Design West Acoustics</t>
  </si>
  <si>
    <t>096400</t>
  </si>
  <si>
    <t>WOOD FLOORING</t>
  </si>
  <si>
    <t>Ian Swinton</t>
  </si>
  <si>
    <t>CP Build Enterprises LLC dba CP Flooring</t>
  </si>
  <si>
    <t>WOOD FLOORING (Stained Wood Samples) GHID</t>
  </si>
  <si>
    <t>WOOD FLOORING (Selection Samples) GHID</t>
  </si>
  <si>
    <t>11/19/2020</t>
  </si>
  <si>
    <t>096513</t>
  </si>
  <si>
    <t>RESILIENT BASE AND ACCESSORIES</t>
  </si>
  <si>
    <t>097500</t>
  </si>
  <si>
    <t>STONE FACING AND TRIM GHID - THASSOS WHITE</t>
  </si>
  <si>
    <t>STONE FACING AND TRIM GHID</t>
  </si>
  <si>
    <t>099113</t>
  </si>
  <si>
    <t>EXTERIOR PAINTING</t>
  </si>
  <si>
    <t>EXTERIOR &amp; INTERIOR PAINTING</t>
  </si>
  <si>
    <t>Drawdowns
B. Samples for Initial Selection: For each type of topcoat product. C. Samples for Verification: For each type of paint system and each color and gloss of topcoat. 1. Submit Samples on rigid backing, 8 inches (200 mm) square. 2. Step coats on Samples to show each coat required for system. 3. Label each coat of each Sample. 4. Label each Sample for location and application area.</t>
  </si>
  <si>
    <t>03/02/2020</t>
  </si>
  <si>
    <t>EXTERIOR PAINTING – Historic Tower Paint</t>
  </si>
  <si>
    <t>12/03/2019</t>
  </si>
  <si>
    <t>EXTERIOR PAINTING - Paint for Fiber Glass on Tower</t>
  </si>
  <si>
    <t>Exterior Painting - Fence Paint</t>
  </si>
  <si>
    <t>099123</t>
  </si>
  <si>
    <t>INTERIOR PAINTING</t>
  </si>
  <si>
    <t>A. Mockups:  Apply mockups of each paint system indicated and each color and finish selected to verify preliminary selections made under Sample submittals and to demonstrate aesthetic effects and set quality standards for materials and execution. 1. Architect will select one surface to represent surfaces and conditions for application of each paint system specified in Part 3. a. Vertical and Horizontal Surfaces:  Provide samples of at least 100 sq. ft. (9 sq. m). b. Other Items:  Architect will designate items or areas required. 2. Final approval of color selections will be based on mockups. a. If preliminary color selections are not approved, apply additional mockups of additional colors selected by Architect at no added cost to Owner.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</si>
  <si>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INTERIOR PAINTING (P4 &amp; P5)</t>
  </si>
  <si>
    <t>Drawdowns for P4 &amp; P5
B. Samples for Initial Selection: For each type of topcoat product. C. Samples for Verification: For each type of paint system and in each color and gloss of topcoat. 1. Submit Samples on rigid backing, 8 inches (200 mm) square. 2. Step coats on Samples to show each coat required for system. 3. Label each coat of each Sample. 4. Label each Sample for location and application area.</t>
  </si>
  <si>
    <t>Scott Gilberg, Eric Jamison, Paul Monson</t>
  </si>
  <si>
    <t>INTERIOR PAINTING Dryfall</t>
  </si>
  <si>
    <t>099300</t>
  </si>
  <si>
    <t>STAINING AND TRANSPARENT FINISHING</t>
  </si>
  <si>
    <t>A. Mockups:  Apply mockups of each finish system indicated and each color selected to verify preliminary selections made under sample submittals and to demonstrate aesthetic effects and set quality standards for materials and execution. 1. Architect will select one surface to represent surfaces and conditions for application of each type of finish system and substrate. a. Vertical and Horizontal Surfaces:  Provide samples of at least 100 sq. ft. (9 sq. m). b. Other Items:  Architect will designate items or areas required. 2. Final approval of stain color selections will be based on mockups. a. If preliminary stain color selections are not approved, apply additional mockups of additional stain colors selected by Architect at no added cost to Owner</t>
  </si>
  <si>
    <t>099656</t>
  </si>
  <si>
    <t>EPOXY COATINGS</t>
  </si>
  <si>
    <t>Resubmittal is for the substitution to ArmorSeal 8100
A. Product Data: 1. Manufacturer's data sheets including but not limited to: a. Installation procedures. b. Material Safety Data Sheets (MSDS). c. Maintenance procedures and instructions. d. Color samples.</t>
  </si>
  <si>
    <t>101419</t>
  </si>
  <si>
    <t>DIMENSIONAL LETTER SIGNAGE - Monument Sign</t>
  </si>
  <si>
    <t>DIMENSIONAL LETTER SIGNAGE - Cast Metal</t>
  </si>
  <si>
    <t>C. Samples for Initial Selection: For each type of sign assembly, exposed component, and exposed finish. 1. Include representative Samples of available typestyles and graphic symbols.
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</si>
  <si>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102117</t>
  </si>
  <si>
    <t>METAL DRESSING COMPARTMENTS</t>
  </si>
  <si>
    <t>102120</t>
  </si>
  <si>
    <t>MARBLE TOILET COMPARTMENTS</t>
  </si>
  <si>
    <t>102800</t>
  </si>
  <si>
    <t>TOILET, BATH, AND LAUNDRY ACCESSORIES GHID</t>
  </si>
  <si>
    <t>104413</t>
  </si>
  <si>
    <t>FIRE PROTECTION CABINETS</t>
  </si>
  <si>
    <t>104416</t>
  </si>
  <si>
    <t>FIRE EXTINGUISHERS</t>
  </si>
  <si>
    <t>105113</t>
  </si>
  <si>
    <t>METAL LOCKERS</t>
  </si>
  <si>
    <t>METAL LOCKERS &amp; DRESSING COMPARTMENTS</t>
  </si>
  <si>
    <t>105113 - METAL LOCKERS
A. Product Data: For each type of product. B. Source quality-control reports. D. Sample warranty.
B. Shop Drawings: 1. Include plans, elevations, sections, and mounting attachment details. A. Coordination Drawings: plans and elevation, drawn to scale, and coordinated with each other, using input from installers of the items involved.
﻿
102117 - METAL DRESSING COMPARTMENTS
A. Product Data: For each type of metal locker. 1. Include construction details, material descriptions, dimensions of individual components and profiles, and finishes for each type of metal locker and bench. 2. Manufacturer's data sheets on each product to be used, including: a. Preparation instructions and recommendations. b. Storage and handling requirements and recommendations. c. Installation methods. F. Product Schedule: For lockers. Use same designations indicated on Drawings. A. Qualification Data: For Installer. B. Sample Warranty: For special warranty.
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</si>
  <si>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107516</t>
  </si>
  <si>
    <t>GROUND-SET FLAGPOLES</t>
  </si>
  <si>
    <t>C. Samples for Verification: For each type of exposed finish, in manufacturer's standard sizes.
"PROVIDE COLOR SAMPLE OF BOTH POLE AND BALL TOP FOR REVIEW." -Per Submittal 1 Review</t>
  </si>
  <si>
    <t>Final</t>
  </si>
  <si>
    <t>Jenn Lovell</t>
  </si>
  <si>
    <t>Stratton &amp; Bratt Landscaping</t>
  </si>
  <si>
    <t>A. Product Data: For each type of product. 1. Include construction details, material descriptions, dimensions of individual components and profiles, operating characteristics, fittings, accessories, and finishes for flagpoles.
B. Shop Drawings: For flagpoles. 1. Include plans, elevations, and attachment details. Show general arrangement, jointing, fittings, accessories, grounding, anchoring, and support. 2. Include section, and details of foundation system. D. Delegated-Design Submittal: For flagpoles.</t>
  </si>
  <si>
    <t>Landscape Architects, Kelly Gillman, Melissa Fryer</t>
  </si>
  <si>
    <t>111313</t>
  </si>
  <si>
    <t>LOADING DOCK BUMPERS</t>
  </si>
  <si>
    <t>Denis Devey</t>
  </si>
  <si>
    <t>Hoj Engineering</t>
  </si>
  <si>
    <t>111319</t>
  </si>
  <si>
    <t>STATIONARY LOADING DOCK EQUIPMENT</t>
  </si>
  <si>
    <t>112300</t>
  </si>
  <si>
    <t>COMMERCIAL LAUNDRY &amp; DRY CLEANING EQUIPMENT</t>
  </si>
  <si>
    <t>Bob Nosack</t>
  </si>
  <si>
    <t>Alliance Laundry Equipment</t>
  </si>
  <si>
    <t>Brian Chandler</t>
  </si>
  <si>
    <t>113013</t>
  </si>
  <si>
    <t>POWER MODULE PANEL</t>
  </si>
  <si>
    <t>114000</t>
  </si>
  <si>
    <t>FOODSERVICE EQUIPMENT</t>
  </si>
  <si>
    <t>Food Service Rough-In Drawings Resubmittal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</si>
  <si>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David McCoy</t>
  </si>
  <si>
    <t>Standard Restaurant Equipment Co.</t>
  </si>
  <si>
    <t>Food Service Rough-In Drawings &amp; Sneeze Guard Drawings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</si>
  <si>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Revise and Resubmit</t>
  </si>
  <si>
    <t>Contractor Office Foodservice Equipment</t>
  </si>
  <si>
    <t>Submittal RE: RFI 192</t>
  </si>
  <si>
    <t>01/20/2020</t>
  </si>
  <si>
    <t>115214</t>
  </si>
  <si>
    <t>MONITOR LIFT</t>
  </si>
  <si>
    <t>119513</t>
  </si>
  <si>
    <t>CHANDELIER  HOIST  SYSTEM</t>
  </si>
  <si>
    <t>Dan Lopez</t>
  </si>
  <si>
    <t>Drive Motorlifts, L.L.C.</t>
  </si>
  <si>
    <t>121215</t>
  </si>
  <si>
    <t>DECORATIVE PAINTING</t>
  </si>
  <si>
    <t>Dale Gierisch</t>
  </si>
  <si>
    <t>Finessed Finishes INC.</t>
  </si>
  <si>
    <t>122200</t>
  </si>
  <si>
    <t>CURTAINS AND DRAPES GHID</t>
  </si>
  <si>
    <t>Mark Lawrence</t>
  </si>
  <si>
    <t>House of Drapery Inc.</t>
  </si>
  <si>
    <t>01/26/2021</t>
  </si>
  <si>
    <t>This submittal also includes the Roller Shades.
A. Product Data: For the following: 1. Drapery Tracks: Include maximum weights of drapes that can be supported. a. Motorized Tracks: Indicate motor weights, motor-mounting requirements, and electrical requirements. 2. Fabrics. 3. Textile treatments. F. Product Schedule: For drapes and drapery tracks. Use same designations indicated on Drawings. B. Product Certificates: For each drapery fabric treated with flame retardant, signed by fabric supplier and indicating treatment durability and cleaning procedures required to maintain treatment effectiveness.
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</si>
  <si>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C. Samples: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E. Samples for Verification: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D. Samples for Initial Selection: For each type of product indicated.</t>
  </si>
  <si>
    <t>CURTAINS AND DRAPES</t>
  </si>
  <si>
    <t>122413</t>
  </si>
  <si>
    <t>ROLLER WINDOW SHADES GHID</t>
  </si>
  <si>
    <t>C. Samples: For each exposed product and for each color and texture specified, 10 inches (250 mm) long. E. Samples for Verification: For each type of roller shade. 1. Shadeband Material: Not less than 10 inches (250 mm) square. Mark inside face of material if applicable.
D. Samples for Initial Selection: For each type and color of shadeband material. 1. Include Samples of accessories involving color selection.</t>
  </si>
  <si>
    <t>10/04/2021</t>
  </si>
  <si>
    <t>ROLLER WINDOW SHADES</t>
  </si>
  <si>
    <t>123619</t>
  </si>
  <si>
    <t>WOOD COUNTERTOPS</t>
  </si>
  <si>
    <t>A. Product Data: For each type of product, including and finishing materials and processes. A. Woodwork Quality Standard Compliance Certificates: AWI Quality Certification Program certificates. A. Fabricator Qualifications: Shop that employs skilled workers who custom fabricate products similar to those required for this Project and whose products have a record of successful in-service performance. Shop is a certified participant in AWI's Quality Certification Program or Shop is a licensee of WI's Certified Compliance Program. B. Installer Qualifications: Certified participant in AWI's Quality Certification Program. C. Testing Agency Qualifications: For testing agency providing classification marking for fire-retardant-treated material, an inspection agency acceptable to authorities having jurisdiction that periodically performs inspections to verify that the material bearing the classification marking is representative of the material tested.
B. Shop Drawings: Show location of each item, dimensioned plans and elevations, large-scale details, attachment devices, and other components. 1. Show locations and sizes of cutouts and holes for plumbing fixtures installed in wood countertops. 2. Apply WI Certified Compliance Program label to Shop Drawings. 3. Apply AWI Quality Certification Program label to Shop Drawings.
C. Samples for Initial Selection: For shop-applied transparent finishes.</t>
  </si>
  <si>
    <t>123640</t>
  </si>
  <si>
    <t>STONE COUNTERTOPS GHID</t>
  </si>
  <si>
    <t>STONE COUNTERTOPS GHID - Up to CCD_40R3</t>
  </si>
  <si>
    <t>Updated from CCD Revisions.
B. .Shop Drawings: 1. Include plans, sections, details, and attachments to other work. 2. Show locations and details of joints. 3. Show direction of veining, grain, or other directional pattern.</t>
  </si>
  <si>
    <t>124813</t>
  </si>
  <si>
    <t>ENTRANCE FLOOR MATS AND FRAMES GHID</t>
  </si>
  <si>
    <t>A. Product Data: For each type of product. 1. Include construction details, material descriptions, dimensions of individual components and profiles, and finishes for floor mats and frames.
B. Shop Drawings: 1. Items penetrating floor mats and frames, including door control devices. 2. Divisions between mat sections. 3. Perimeter floor frames. 4. Custom Graphics: Scale drawing indicating colors.
C. Samples: For the following products, in manufacturer's standard sizes: 1. Floor Mat: Assembled sections of floor mat. 2. Frame Members: Sample of each type and color.</t>
  </si>
  <si>
    <t>126700</t>
  </si>
  <si>
    <t>TEMPLE PEWS AND BENCH - 0.5 Level GHID</t>
  </si>
  <si>
    <t>Steve Horst</t>
  </si>
  <si>
    <t>New Holland Church Furniture</t>
  </si>
  <si>
    <t>TEMPLE PEWS AND BENCHES GHID</t>
  </si>
  <si>
    <t>Shop Drawings
Please confirm finished lengths of the benches.</t>
  </si>
  <si>
    <t>Ryan Haueter</t>
  </si>
  <si>
    <t>AW Carter LLC</t>
  </si>
  <si>
    <t>TEMPLE PEWS  AND  BENCHES GHID</t>
  </si>
  <si>
    <t>129300</t>
  </si>
  <si>
    <t>SITE FURNISHINGS</t>
  </si>
  <si>
    <t>Black Steel Edging.
Submitted under site furnishings however no spec was provided. Product appears on LL501. Samples included as part of this submittal.</t>
  </si>
  <si>
    <t>BENCHES AND TRASH RECEPTACLE: PLEASE PROVIDE BRONZE COLOR SAMPLE FOR REVIEW AND APPROVAL.
Added per Submittal 1 response.</t>
  </si>
  <si>
    <t>SITE FURNISHINGS - Valve Boxes Under Pots</t>
  </si>
  <si>
    <t>Valve Boxes under Longshadow Pots</t>
  </si>
  <si>
    <t>REMAINING SITE FURNITURE: STILL NEED SUBMITTALS AND/OR SHOP DRAWINGS FOR: 
DRINKING FOUNTAIN, CURVED BENCH, NEW FENCE, AND ANY OTHER ITEMS AS INDICATED IN PLANS AND SPECS. 
Added per Submittal 1 response.</t>
  </si>
  <si>
    <t>131213</t>
  </si>
  <si>
    <t>SPECIAL CONSTRUCTION –Exterior Fountains</t>
  </si>
  <si>
    <t>NORTH &amp; EAST FOUNTAIN PRODUCTION DRAWINGS RFI_831</t>
  </si>
  <si>
    <t>Update Per RFI_831
Please review the included North (FP-0801-WESTLAND) and EAST (FP-0161-WESTLAND) FOUNTAIN production drawings.</t>
  </si>
  <si>
    <t>Mark Gabriele</t>
  </si>
  <si>
    <t>Artisan Granite, LLC</t>
  </si>
  <si>
    <t>Custom Fountain Tile</t>
  </si>
  <si>
    <t>08/21/2020</t>
  </si>
  <si>
    <t>Samples Fountain Cobble &amp; Fountain Grating</t>
  </si>
  <si>
    <t>Melissa Fryer</t>
  </si>
  <si>
    <t>142123</t>
  </si>
  <si>
    <t>MACHINE ROOM-LESS ELECTRIC TRACTION PASSENGE GHID</t>
  </si>
  <si>
    <t>Bronze Sample - Elevator Doors: Medium Oxidized
Bronze Sample - Car &amp; Hall Fixture Faceplates: Medium Oxidized</t>
  </si>
  <si>
    <t>Alan Sansom</t>
  </si>
  <si>
    <t>Otis Elevator Company</t>
  </si>
  <si>
    <t>MACHINE ROOM-LESS ELECTRIC TRACTION PASSENGE</t>
  </si>
  <si>
    <t>Electrical Engineers</t>
  </si>
  <si>
    <t>MACHINE ROOM-LESS ELECTRIC TRACTION PASSENGE (Elev 1 Resub)</t>
  </si>
  <si>
    <t>Submittal for Elevator 1 Change.</t>
  </si>
  <si>
    <t>144216</t>
  </si>
  <si>
    <t>VERTICAL WHEELCHAIR LIFTS</t>
  </si>
  <si>
    <t>1. Product Data: a. Provide Manufacturer's product literature including the following: 1) Delivery, storage, and handling requirements. 2) Preparation requirements. 3) Installation instruction. b. Provide description of performance and operating characteristics. c. Provide electrical requirements.1. Qualification Statement: a. Installer: 1) Provide Qualification documentation if requested by Architect or Owner:
2. Shop Drawings: a. Show complete layout and location of equipment, including required clearances and coordination with vertical wheelchair lift. b. Provide accurate shop and erection drawings and diagrams showing deviations from Contract Drawings in ample time to make necessary adjustments in structural system of Project to fit particular equipment for Approved Equivalent. 1) Adjustments necessary due to failure to give proper information in sufficient time to make proper adjustments shall be made without any additional cost to Owner. c. Provide wiring diagrams.</t>
  </si>
  <si>
    <t>Matt Aardema</t>
  </si>
  <si>
    <t>Able Access Elevator &amp; Lift Inc.</t>
  </si>
  <si>
    <t>149133</t>
  </si>
  <si>
    <t>LAUNDRY AND LINEN CHUTES</t>
  </si>
  <si>
    <t>211000</t>
  </si>
  <si>
    <t>WATER-BASED FIRE-SUPPRESSION SYSTEMS</t>
  </si>
  <si>
    <t>A. Product Data:  For the following:  1. Piping materials, including dielectric fittings, flexible connections, and sprinkler  specialty fittings.  2. Pipe hangers and supports, including seismic restraints.  3. Valves, including listed fire-protection valves, unlisted general-duty valves, and  specialty valves and trim.  4. Air compressors, including electrical data.  5. Sprinklers, escutcheons, and guards.  Include sprinkler flow characteristics, mounting,  finish, and other pertinent data.  6. Hose connections, including size, type, and finish.  7. Fire department connections, including type; number, size, and arrangement of inlets;  caps and chains; size and direction of outlet; escutcheon and marking; and finish.  8. Alarm devices, including electrical data. D. Seismic Calculations. Material and Test Certificate for Aboveground Piping" and "Contractor's Material and Test  Certificate for Underground Piping.A. Unless noted otherwise the following applies:  1. The maximum water velocity shall not exceed 32-fps.  2. Submit the calculations using the reduced flow data.  3. In the event of multiple (3) submittal rejections (including revise and resubmit) a  meeting shall be held at the engineer’s office at the engineer time of choosing and the designer, fire sprinkler contractor, and general contractor shall be physically in  attendance to discuss the required modifications to the design. G. Welding certificates.</t>
  </si>
  <si>
    <t>Jeff Adams</t>
  </si>
  <si>
    <t>220000</t>
  </si>
  <si>
    <t>PLUMBING AND MECH PIPE DRAWINGS - MEZZANINE</t>
  </si>
  <si>
    <t>220500</t>
  </si>
  <si>
    <t>COMMON WORK RESULTS FOR PLUMBING</t>
  </si>
  <si>
    <t>Vacuum Pump for Annex Mech Room 032</t>
  </si>
  <si>
    <t>220516</t>
  </si>
  <si>
    <t>EXPANSION FITTINGS AND LOOPS FOR PLUMBING PIPIN</t>
  </si>
  <si>
    <t>220517</t>
  </si>
  <si>
    <t>SLEEVES AND SLEEVE SEALS FOR PLUMBING PIPING</t>
  </si>
  <si>
    <t>220518</t>
  </si>
  <si>
    <t>ESCUTCHEONS FOR PLUMBING PIPING</t>
  </si>
  <si>
    <t>A. Product Data:  For each type of product indicated</t>
  </si>
  <si>
    <t>220519</t>
  </si>
  <si>
    <t>METERS AND GAGES FOR PLUMBING PIPING</t>
  </si>
  <si>
    <t>220523</t>
  </si>
  <si>
    <t>GENERAL-DUTY VALVES FOR PLUMBING PIPING</t>
  </si>
  <si>
    <t>220529</t>
  </si>
  <si>
    <t>HANGERS AND SUPPORTS FOR PLUMBING PIPING AND</t>
  </si>
  <si>
    <t>Additional Anchors for Review
Add Dewalt Wood Anchors
Add Concrete Form Anchors
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</si>
  <si>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220533</t>
  </si>
  <si>
    <t>HEAT TRACING FOR PLUMBING PIPING</t>
  </si>
  <si>
    <t>220548</t>
  </si>
  <si>
    <t>Vibration and Seismic Controls For Plumbing</t>
  </si>
  <si>
    <t>220553</t>
  </si>
  <si>
    <t>IDENTIFICATION FOR PLUMBING PIPING AND EQUIPME</t>
  </si>
  <si>
    <t>220716</t>
  </si>
  <si>
    <t>PLUMBING EQUIPMENT INSULATION</t>
  </si>
  <si>
    <t>11/27/2019</t>
  </si>
  <si>
    <t>220719</t>
  </si>
  <si>
    <t>PLUMBING PIPING INSULATION</t>
  </si>
  <si>
    <t>221116</t>
  </si>
  <si>
    <t>DOMESTIC WATER PIPING</t>
  </si>
  <si>
    <t>Includes changes in RFI 41 and updates per revise resubmit instructions.
A. Product Data: For transition fittings and dielectric fittings.</t>
  </si>
  <si>
    <t>221119</t>
  </si>
  <si>
    <t>DOMESTIC WATER PIPING SPECIALTIES</t>
  </si>
  <si>
    <t>DOMESTIC WATER PIPING SPECIALTIES – Layout Annex Baxter BIM</t>
  </si>
  <si>
    <t>Resubmittal for Trap seal primers.
Provide elastomeric trap seal per schedule on P601.</t>
  </si>
  <si>
    <t>221123</t>
  </si>
  <si>
    <t>DOMESTIC WATER PUMPS</t>
  </si>
  <si>
    <t>221316</t>
  </si>
  <si>
    <t>SANITARY WASTE AND VENTING PIPING</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</si>
  <si>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 </t>
  </si>
  <si>
    <t>221319</t>
  </si>
  <si>
    <t>SANITARY WASTE PIPING SPECIALTIES</t>
  </si>
  <si>
    <t>Added items for Backwater Valves</t>
  </si>
  <si>
    <t>SANITARY WASTE PIPING SPECIALTIES - Annex Baxter BIM</t>
  </si>
  <si>
    <t>221323</t>
  </si>
  <si>
    <t>SANITARY WASTE INTERCEPTORS</t>
  </si>
  <si>
    <t>A. Product Data: For each type of interceptor indicated. Include materials of fabrication,  dimensions, rated capacities, retention capacities, operating characteristics, size and location of  each pipe connection, furnished specialties, and accessories.</t>
  </si>
  <si>
    <t>SANITARY WASTE INTERCEPTORS (Round)</t>
  </si>
  <si>
    <t>221413</t>
  </si>
  <si>
    <t>STORM DRAINAGE PIPING</t>
  </si>
  <si>
    <t>Corrected to PVC Solid Wall. Add Epoxy-coated Cast Iron per RFI#30. 
A. Product Data: For pipe, tube, fittings, and couplings</t>
  </si>
  <si>
    <t>221423</t>
  </si>
  <si>
    <t>STORM DRAINAGE PIPING SPECIALTIES</t>
  </si>
  <si>
    <t>221429</t>
  </si>
  <si>
    <t>SUMP PUMPS</t>
  </si>
  <si>
    <t>12/17/2019</t>
  </si>
  <si>
    <t>SUMP PUMPS (Ground Water)</t>
  </si>
  <si>
    <t>DeWatering Pipe for Ground Water Sump Pumps
A. Product Data: For each type and size of sump pump specified. Include certified performance curves with operating points plotted on curves, and rated capacities of selected models, furnished specialties, and accessories.</t>
  </si>
  <si>
    <t>SUMP PUMPS (Perforated Pipe)</t>
  </si>
  <si>
    <t>Revised De-Watering Pipe and Fittings Pipe for SP-5A, 5B, 6A &amp; 6B
A. Product Data: For each type and size of sump pump specified. Include certified performance curves with operating points plotted on curves, and rated capacities of selected models, furnished specialties, and accessories.</t>
  </si>
  <si>
    <t>SUMP PUMPS (Grease Waste)</t>
  </si>
  <si>
    <t>Sump pump for Grease Waste
A. Product Data: For each type and size of sump pump specified. Include certified performance curves with operating points plotted on curves, and rated capacities of selected models, furnished specialties, and accessories.</t>
  </si>
  <si>
    <t>SUMP PUMPS (Water)</t>
  </si>
  <si>
    <t>Submersible Sump Pumps for Water
A. Product Data: For each type and size of sump pump specified. Include certified performance curves with operating points plotted on curves, and rated capacities of selected models, furnished specialties, and accessories.</t>
  </si>
  <si>
    <t>224000</t>
  </si>
  <si>
    <t>PLUMBING FIXTURES (CCD_54.4R1)</t>
  </si>
  <si>
    <t>Zurn Trench Drain substitution in lieu of the custom stainless steel trench drain TD-1 from P601 in CCD_54.4
Ref CCD_54.4R1
A. Product Data: For each type of plumbing fixture indicated. Include selected fixture and trim, fittings, accessories, appliances, appurtenances, equipment, and supports. Indicate materials and finishes, dimensions, construction details, and flow-control rates.</t>
  </si>
  <si>
    <t>PLUMBING FIXTURES</t>
  </si>
  <si>
    <t>Additional Item Per P701 Schedule</t>
  </si>
  <si>
    <t>PLUMBING FIXTURES (Moen Faucet)</t>
  </si>
  <si>
    <t>224500</t>
  </si>
  <si>
    <t>EMERGENCY PLUMBING FIXTURES</t>
  </si>
  <si>
    <t>224716</t>
  </si>
  <si>
    <t>PRESSURE WATER COOLERS</t>
  </si>
  <si>
    <t>224813</t>
  </si>
  <si>
    <t>FONT PLUMBING SYSTEM</t>
  </si>
  <si>
    <t>226701</t>
  </si>
  <si>
    <t>DEIONIZED PURE WATER SYSTEM</t>
  </si>
  <si>
    <t>226710</t>
  </si>
  <si>
    <t>PURE WATER PIPING</t>
  </si>
  <si>
    <t>230150</t>
  </si>
  <si>
    <t>TEMPORARY USE OF EQUIPMENT AND SYSTEMS</t>
  </si>
  <si>
    <t>11/06/2019</t>
  </si>
  <si>
    <t>230500</t>
  </si>
  <si>
    <t>COMMON WORK RESULTS FOR HVAC</t>
  </si>
  <si>
    <t>230516</t>
  </si>
  <si>
    <t>EXPANSION FITTINGS AND LOOPS FOR HVAC PIPING</t>
  </si>
  <si>
    <t>230517</t>
  </si>
  <si>
    <t>SLEEVES AND SLEEVE SEALS FOR HVAC PIPING</t>
  </si>
  <si>
    <t>230518</t>
  </si>
  <si>
    <t>ESCUTCHEONS FOR HVAC PIPING</t>
  </si>
  <si>
    <t>230519</t>
  </si>
  <si>
    <t>METERS AND GAGES FOR HVAC PIPING</t>
  </si>
  <si>
    <t>230523</t>
  </si>
  <si>
    <t>GENERAL-DUTY VALVES FOR HVAC PIPING</t>
  </si>
  <si>
    <t>230529</t>
  </si>
  <si>
    <t>HANGERS AND SUPPORTS FOR HVAC PIPING AND EQUIP</t>
  </si>
  <si>
    <t>Add Additional Anchors
Dewalt Wood Anchors
Dewalt Concrete Form Anchors
A. Product Data: For each type of product indicated. A. Welding certificates.</t>
  </si>
  <si>
    <t>230533</t>
  </si>
  <si>
    <t>IDENTIFICATION FOR HVAC PIPING AND EQUIPMENT</t>
  </si>
  <si>
    <t>230548</t>
  </si>
  <si>
    <t>Vibration and Seismic Controls For HVAC</t>
  </si>
  <si>
    <t>230550</t>
  </si>
  <si>
    <t>OPERATION AND MAINTENANCE OF HVAC SYSTEMS</t>
  </si>
  <si>
    <t>On Hold</t>
  </si>
  <si>
    <t>230594</t>
  </si>
  <si>
    <t>GENERAL TESTING, ADJUSTING, BALANCING AND COM</t>
  </si>
  <si>
    <t>230713</t>
  </si>
  <si>
    <t>DUCT INSULATION</t>
  </si>
  <si>
    <t>12/02/2019</t>
  </si>
  <si>
    <t>230716</t>
  </si>
  <si>
    <t>HVAC EQUIPMENT INSULATION</t>
  </si>
  <si>
    <t>230719</t>
  </si>
  <si>
    <t>HVAC PIPING INSULATION</t>
  </si>
  <si>
    <t>231123</t>
  </si>
  <si>
    <t>FACILITY NATURAL-GAS PIPING</t>
  </si>
  <si>
    <t>232113</t>
  </si>
  <si>
    <t>HYDRONIC PIPING</t>
  </si>
  <si>
    <t>232116</t>
  </si>
  <si>
    <t>HYDRONIC PIPING SPECIALTIES</t>
  </si>
  <si>
    <t>232123</t>
  </si>
  <si>
    <t>HYDRONIC PUMPS</t>
  </si>
  <si>
    <t>Resubmittal for discontinued item.</t>
  </si>
  <si>
    <t>Revise/Resubmit items from Submittal 1:
BCP-1
BCP-2
BCP-3</t>
  </si>
  <si>
    <t>HYDRONIC PUMPS - CCD 28 R3</t>
  </si>
  <si>
    <t>Changes associated with CCD 28 R3</t>
  </si>
  <si>
    <t>232300</t>
  </si>
  <si>
    <t>REFRIGERANT PIPING</t>
  </si>
  <si>
    <t>CCD 66 LANDSCAPING SHED
B. Quality Assurance / Control: Technician certificate for use of CFC and HCFC refrigerants.</t>
  </si>
  <si>
    <t>232513</t>
  </si>
  <si>
    <t>WATER TREATMENT FOR CLOSED-LOOP HYDRONIC SYSTEM</t>
  </si>
  <si>
    <t>WATER TREATMENT FOR CLOSED-LOOP HYDRONIC SYSTEMS</t>
  </si>
  <si>
    <t>232516</t>
  </si>
  <si>
    <t>WATER TREATMENT FOR OPEN-LOOP HYDRONIC SYSTEMS</t>
  </si>
  <si>
    <t>C.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 
3. Passivation Confirmation Report: Verify passivation of galvanized-steel surfaces, and 
confirm this observation in a letter to Architect.</t>
  </si>
  <si>
    <t>A. Product Data: Include rated capacities, operating characteristics, and furnished specialties and  accessories for the following products:  1. Bypass feeders.  2. Water meters.  3. Chemical solution tanks.  4. Injection pumps.  5. Chemical test equipment.  6. Chemical material safety data sheets. A. Water Analysis Provider Qualifications: Verification of experience and capability of HVAC  water-treatment service provider. B. Field quality-control reports. C. Other Informational Submittals:  (Submitted Previously)</t>
  </si>
  <si>
    <t>232533</t>
  </si>
  <si>
    <t>HVAC MAKEUP-WATER FILTRATION</t>
  </si>
  <si>
    <t>232600</t>
  </si>
  <si>
    <t>CONDENSATE DRAIN PIPING</t>
  </si>
  <si>
    <t>233001</t>
  </si>
  <si>
    <t>COMMON DUCT REQUIREMENTS</t>
  </si>
  <si>
    <t>233113</t>
  </si>
  <si>
    <t>METAL DUCTS (Level 3)</t>
  </si>
  <si>
    <t>Historic Level 3 Metal Duct Shop Drawings</t>
  </si>
  <si>
    <t>METAL DUCTS (Annex L0 Shops) - Updated RCP</t>
  </si>
  <si>
    <t>Annex L0 HVAC Coordination Drawings Revised RCP Plan</t>
  </si>
  <si>
    <t>Coordinated Ductwork - Historic Lv 0.5 Shop Drawings</t>
  </si>
  <si>
    <t>Coordinated Ductwork - Historic Lv 2 Shop Drawings</t>
  </si>
  <si>
    <t>Ductwork Penetrations - Historic Lv 0 Shop Drawings</t>
  </si>
  <si>
    <t>METAL DUCTS (Annex L0 Shops)</t>
  </si>
  <si>
    <t>Annex L0 HVAC Coordination Drawings</t>
  </si>
  <si>
    <t>METAL DUCTS - Historic West Stone Wall Penetration Drawing</t>
  </si>
  <si>
    <t>METAL DUCTS (HVAC RCP Revised CCD_73)</t>
  </si>
  <si>
    <t>Annex Level 0 HVAC RCP revised per CCD_73. This was originally submitted as part of submittal 6 but was revised before review was complete.</t>
  </si>
  <si>
    <t>METAL DUCTS (Annex L1 Shops)</t>
  </si>
  <si>
    <t>Annex L1 HVAC Coordination Drawings</t>
  </si>
  <si>
    <t>METAL DUCTS (Level 5)</t>
  </si>
  <si>
    <t>Historic Level 5 Metal Duct Shop Drawings
*Revised per added VAV's in CCD38R1</t>
  </si>
  <si>
    <t>METAL DUCTS</t>
  </si>
  <si>
    <t>Annex L1 HVAC Concrete Penetrations</t>
  </si>
  <si>
    <t>Coordinated Ductwork - Historic Lv 0 Shop Drawings</t>
  </si>
  <si>
    <t>233300</t>
  </si>
  <si>
    <t>AIR DUCT ACCESSORIES</t>
  </si>
  <si>
    <t>Fire smoke dampers per RFI_327</t>
  </si>
  <si>
    <t>233413</t>
  </si>
  <si>
    <t>AXIAL HVAC FANS</t>
  </si>
  <si>
    <t>233423</t>
  </si>
  <si>
    <t>POWER VENTILATORS (EF-1-02 &amp; EF-1-06 Resubmittal)</t>
  </si>
  <si>
    <t>EF-1-02 &amp; EF-1-06 Resubmittal from Submittal 1.</t>
  </si>
  <si>
    <t>POWER VENTILATORS</t>
  </si>
  <si>
    <t>Updated submittal items.</t>
  </si>
  <si>
    <t>233519</t>
  </si>
  <si>
    <t>DRYER EXHAUST DUCTS</t>
  </si>
  <si>
    <t>Updates Per RFI 141</t>
  </si>
  <si>
    <t>DRYER EXHAUST DUCTS - RFI_615</t>
  </si>
  <si>
    <t>233519_DryerVentDuct_AddSealant_FireWrap_St.GeorgeTempleRenovation_11202020
2.2.E – Adhesive Coating for Dryer Vent (3M 740UV)
2.2.E – 3" Fiberglass Strips for Dryer Vent (GAF Model FGW3)
2.2.F – 2 Hour 3M Fire Barrier Duct Wrap 615 
Referencing RFI#615. (Submitting 3M 740UV per Ben at VBFA's recommendation. Thank you. USM.)</t>
  </si>
  <si>
    <t>DRYER EXHAUST DUCTS - CCD_28R4</t>
  </si>
  <si>
    <t>233533</t>
  </si>
  <si>
    <t>LISTED KITCHEN VENTILATION SYSTEM EXHAUST DUCT</t>
  </si>
  <si>
    <t>233600</t>
  </si>
  <si>
    <t>AIR TERMINAL UNITS (CCD_54.4)</t>
  </si>
  <si>
    <t>VAV Changes per CCD_54.4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</si>
  <si>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AIR TERMINAL UNITS</t>
  </si>
  <si>
    <t>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</si>
  <si>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CCD 38R1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</si>
  <si>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233713</t>
  </si>
  <si>
    <t>DRG (ARCHITECTURAL GRILLES)</t>
  </si>
  <si>
    <t>DIFFUSERS, REGISTERS, AND GRILLES</t>
  </si>
  <si>
    <t>Add - Plenum Submittal for Tag CD-9</t>
  </si>
  <si>
    <t>Ben Davis, Brian Oswald, Levis Wiggins</t>
  </si>
  <si>
    <t>Update to Submittal 1</t>
  </si>
  <si>
    <t>233714</t>
  </si>
  <si>
    <t>FIXED LOUVERS</t>
  </si>
  <si>
    <t>Mechanical Engineers, Interior Designer</t>
  </si>
  <si>
    <t>233723</t>
  </si>
  <si>
    <t>HVAC GRAVITY VENTILATORS</t>
  </si>
  <si>
    <t>235215</t>
  </si>
  <si>
    <t>FLUES</t>
  </si>
  <si>
    <t>A. Product Data:  For the following:  1. Type B and BW vents.  2. Type L vents.  3. Special gas vents.  4. Grease ducts.  5. Guy wires and connectors. C. Welding certificates. D. Manufacturer Seismic Qualification Certification:  Submit certification that factory-fabricated  breeching, chimneys, and stacks; accessories; and components will withstand seismic forces  defined in Division 23 Section "Vibration and Isolation and Seismic Restraints." Include the  following:  1. Basis for Certification:  Indicate whether withstand certification is based on actual test of  assembled components or on calculation.  a. The term "withstand" means "the unit will remain in place without separation of  any parts from the device when subjected to the seismic forces specified." b. The term "withstand" means "the unit will remain in place without separation of  any parts from the device when subjected to the seismic forces specified and the  unit will be fully operational after the seismic event." 2. Dimensioned Outline Drawings of Breeching, Chimneys, and Stacks:  Identify center of  gravity and locate and describe mounting and anchorage provisions.  3. Detailed description of anchorage devices on which the certification is based and their  installation requirements</t>
  </si>
  <si>
    <t>235216</t>
  </si>
  <si>
    <t>CONDENSING BOILERS</t>
  </si>
  <si>
    <t>A. Product Data: Include performance data, operating characteristics, furnished specialties and  accessories.  1. Prior to flue vent installation, engineered calculations and drawings must be submitted to  Architect/Engineer to thoroughly demonstrate that size and config</t>
  </si>
  <si>
    <t>235700</t>
  </si>
  <si>
    <t>HEAT EXCHANGERS FOR HVAC</t>
  </si>
  <si>
    <t>236423</t>
  </si>
  <si>
    <t>AIR COOLED WATER CHILLERS</t>
  </si>
  <si>
    <t>236500</t>
  </si>
  <si>
    <t>COOLING TOWERS</t>
  </si>
  <si>
    <t>237313</t>
  </si>
  <si>
    <t>CUSTOM FANWALL AIR-HANDLING UNITS</t>
  </si>
  <si>
    <t>CUSTOM FANWALL AIR-HANDLING UNITS (Air Filters)</t>
  </si>
  <si>
    <t>238219</t>
  </si>
  <si>
    <t>FAN-COIL UNITS</t>
  </si>
  <si>
    <t>Corrections to submittal 1 and condensate pumps for all fan-coil units.</t>
  </si>
  <si>
    <t>Ben Davis, Brian Oswald, Spencer Landeen</t>
  </si>
  <si>
    <t>A. Product Data:  Include specialties and accessories for each unit type and configuration</t>
  </si>
  <si>
    <t>Report</t>
  </si>
  <si>
    <t>238240</t>
  </si>
  <si>
    <t>PROPELLER UNIT HEATERS</t>
  </si>
  <si>
    <t>238414</t>
  </si>
  <si>
    <t>HUMIDIFIERS</t>
  </si>
  <si>
    <t>255100</t>
  </si>
  <si>
    <t>BUILDING ENERGY MANAGEMENT AND TEMPERATURE</t>
  </si>
  <si>
    <t>Scott Hardy, Jessica Blundell, Ben Davis, Brian Oswald</t>
  </si>
  <si>
    <t>PICV Valves
Including CCD_38R1</t>
  </si>
  <si>
    <t>260000</t>
  </si>
  <si>
    <t>North Mechanical Electrical Penetrations</t>
  </si>
  <si>
    <t>Structural Review for Concrete Penetrations per structural notes.</t>
  </si>
  <si>
    <t>260519</t>
  </si>
  <si>
    <t>Conductors and Cables</t>
  </si>
  <si>
    <t>Additional Required Items From Review of Submittal 1.
THHN / THWN-2 Copper
Submit all conductor types to be used. Are there Aluminum feeders to be installed also? THWN-2 is required in wet locations, exterior, below slab, etc.
Meggar tests and submitted reports showing cables passing, will be required per 260519, 3.3,A. Conductors will need to be sized per voltage drop per 260519, 3.2.</t>
  </si>
  <si>
    <t>Buck Wilkinson</t>
  </si>
  <si>
    <t>260529</t>
  </si>
  <si>
    <t>Supporting Devices</t>
  </si>
  <si>
    <t>260532</t>
  </si>
  <si>
    <t>Conduit Raceway</t>
  </si>
  <si>
    <t>Additional unspecified items requested in the review of Submittal 1:
All conduit raceway products to be used in project</t>
  </si>
  <si>
    <t>260533</t>
  </si>
  <si>
    <t>Electrical Boxes and Fittings</t>
  </si>
  <si>
    <t>260536</t>
  </si>
  <si>
    <t>Raceway Systems</t>
  </si>
  <si>
    <t>260548</t>
  </si>
  <si>
    <t>Electrical Seismic Control</t>
  </si>
  <si>
    <t>260553</t>
  </si>
  <si>
    <t>Electrical Identification</t>
  </si>
  <si>
    <t>Additional items requested from Submittal 1 Review:
Buried Electrical line warnings
Arc Flash Labels</t>
  </si>
  <si>
    <t>260561</t>
  </si>
  <si>
    <t>Product Data:  Provide manufacturer’s catalog information showing dimensions, configurations,  and methods of mounting and installation.C. Submit listing of all types, sizes and quantity of fuses which will be installed including the  location of each.</t>
  </si>
  <si>
    <t>260562</t>
  </si>
  <si>
    <t>POWER MODULE SWITCHES</t>
  </si>
  <si>
    <t>B. Product Data:  Provide manufacturer’s catalog information showing dimensions, configurations,  and methods of mounting and installation.C. Submit listing of all types, sizes and quantity of fuses which will be installed including the  location of each.</t>
  </si>
  <si>
    <t>260573</t>
  </si>
  <si>
    <t>Protective Device Study</t>
  </si>
  <si>
    <t>260585</t>
  </si>
  <si>
    <t>QUICK-CONNECT PANELBOARDS</t>
  </si>
  <si>
    <t>260923</t>
  </si>
  <si>
    <t>Occupancy Sensors</t>
  </si>
  <si>
    <t>260943</t>
  </si>
  <si>
    <t>Lighting Control Equipment</t>
  </si>
  <si>
    <t>2. Submit detailed drawings and documentation of lighting control components and interconnection including, but not necessarily limited to: 1. Electronic controllers 2. Control stations 3. Photo sensors 4. Occupancy sensors 5. Network wiring details 6. Input and output wiring details 7. Lighting control panel load schedules 8. Accurately scaled equipment layouts, wire/cable routing and connections to control wiring and electrical power feeders. 9. Submit scaled drawings/floor plans with locations of all equipment and devices clearly shown for installation purposes.
260923 - Occupancy Sensors
2. Submit scaled drawings with lighting fixtures shown and sensor equipment/devices clearly marked by manufacturer showing proper product, location, coverage pattern and orientation of each sensor.</t>
  </si>
  <si>
    <t>Jessica Blundell, Scott Hardy</t>
  </si>
  <si>
    <t>262200</t>
  </si>
  <si>
    <t>Transformers</t>
  </si>
  <si>
    <t>1. Submit manufacturer's data on transformers, including certification of transformer performance efficiency, percentage regulation at 100 percent and 80 percent power factor, no-load and full load losses in watts, percent impedance at 75 degrees C, hot-spot and average temperature rise above 40 degrees C ambient, sound level in decibels, and standard published data. Before submitting product data, verify that dimensions of units to be supplied allow proper code required clearances adjacent to unit.
2. Submit dimensioned drawings of transformer installations, showing layout, mountings and supports, and spatial relationship to proximate walls and equipment.</t>
  </si>
  <si>
    <t>262413</t>
  </si>
  <si>
    <t>Switchgear and Switchboards</t>
  </si>
  <si>
    <t>262413 - Switchgear and Switchboards
2. Submit manufacturer's data on switchgear and switchboards.
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
262713 - Service Entrance
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</si>
  <si>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t>
  </si>
  <si>
    <t>262416</t>
  </si>
  <si>
    <t>Panelboards</t>
  </si>
  <si>
    <t>3. Submit manufacturer data including specifications, installation instructions and general recommendations, for each type of panelboard required.
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</si>
  <si>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262713</t>
  </si>
  <si>
    <t>Service Entrance</t>
  </si>
  <si>
    <t>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</si>
  <si>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262726</t>
  </si>
  <si>
    <t>Wiring Devices</t>
  </si>
  <si>
    <t>262773</t>
  </si>
  <si>
    <t>CHIME SYSTEM</t>
  </si>
  <si>
    <t>B. Shop Drawings:  Location of transformer, push button and bell.</t>
  </si>
  <si>
    <t>A. Product Data: For each type of product.
B. Shop Drawings: Location of transformer, push button and bell.</t>
  </si>
  <si>
    <t>Scott Hardy, Jessica Blundell</t>
  </si>
  <si>
    <t>262815</t>
  </si>
  <si>
    <t>Overcurrent Protective Devices</t>
  </si>
  <si>
    <t>262816</t>
  </si>
  <si>
    <t>Motor and Circuit Disconnects</t>
  </si>
  <si>
    <t>1. Submit manufacturer's data including specifications, installation and general recommendations, for each type of motor and circuit disconnect switch required.
2. Submit dimensioned drawings of electrical motor and circuit disconnect switches that have rating of 100 amperes and larger.</t>
  </si>
  <si>
    <t>262913</t>
  </si>
  <si>
    <t>Motor Starters</t>
  </si>
  <si>
    <t>262923</t>
  </si>
  <si>
    <t>Variable Frequency Drives</t>
  </si>
  <si>
    <t>263213</t>
  </si>
  <si>
    <t>Emergency Electrical Systems</t>
  </si>
  <si>
    <t>264113</t>
  </si>
  <si>
    <t>LIGHTNING PROTECTION FOR  STRUCTURES</t>
  </si>
  <si>
    <t>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</si>
  <si>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A. Product Data: For each type of product indicated.A. Qualification Data: For qualified Installer and manufacturer. Include data on listing or certification by UL.B. Field quality-control reports.C. Comply with recommendations in NFPA 780, Annex D, "Inspection and Maintenance of Lightning Protection Systems," for maintenance of the lightning protection system.D. Other Informational Submittals: Plans showing dimensioned as-built locations of grounding features, including the following: 1. Ground rods. 2. Ground loop conductor.
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</si>
  <si>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264313</t>
  </si>
  <si>
    <t>Surge Protective Devices (SPD)</t>
  </si>
  <si>
    <t>265100</t>
  </si>
  <si>
    <t>Interior and Exterior Building Lighting</t>
  </si>
  <si>
    <t>Kelly Gillman, Melissa Fryer, Electrical Engineers, Interior Designer</t>
  </si>
  <si>
    <t>Urgent Can Lights</t>
  </si>
  <si>
    <t>The is a breakout of the urgent items that were approved conditionally by envision for CRSA and the Interior Designer to review.  These items are already delaying the install on the 5th floor.</t>
  </si>
  <si>
    <t>Jessica Blundell, Scott Hardy, Interior Designer</t>
  </si>
  <si>
    <t>Can Light Sample (DR3A)</t>
  </si>
  <si>
    <t>Deco Lighting Two-Tone I-1 Pendants</t>
  </si>
  <si>
    <t>Leeann Latsch</t>
  </si>
  <si>
    <t>Remains Lighting</t>
  </si>
  <si>
    <t>Deco Lighting (Schonbek Complete) GHID</t>
  </si>
  <si>
    <t>Schonbek Fixtures complete</t>
  </si>
  <si>
    <t>Claudia Hawkins</t>
  </si>
  <si>
    <t>Swarovski Lighting Ltd.</t>
  </si>
  <si>
    <t>Paul Monson, Eric Jamison, Ryan Thomas, Scott Gilberg</t>
  </si>
  <si>
    <t>Can Lights Resubmittal (AA6D &amp; AA6E)</t>
  </si>
  <si>
    <t>David Tibbitts</t>
  </si>
  <si>
    <t>ENVISION ENGINEERING</t>
  </si>
  <si>
    <t>265100 &amp; 265600 Lighting GHID</t>
  </si>
  <si>
    <t>The Electrical Engineer already reviewed this submittal. Their review said, "* Architect &amp; Interior Designer must also review and approve submittal." We are still waiting for this to be stamped by the Architect &amp; Interior Designer.</t>
  </si>
  <si>
    <t>Deco Lighting (Schonbek B &amp; C Globes) GHID</t>
  </si>
  <si>
    <t>Family C Globe on Family D (Celestial Room Side fixtures)
Family B Globe</t>
  </si>
  <si>
    <t>Back-lit Window Lighting CCD_69R1</t>
  </si>
  <si>
    <t>265101</t>
  </si>
  <si>
    <t>CHANDELIERS AND PENDANTS</t>
  </si>
  <si>
    <t>C. Mockups: Provide interior lighting fixtures for room or module mockups, complete with power and control connections.1. Obtain Lighting Designer’s and Architect’s approval of fixtures for mockups prior to starting installation.2. Maintain mockups during construction in an undisturbed condition as a standard for judging the completed work.3. Remove mockups as directed.4. Mockups evaluated on the project site may become part of the completed Work with the approval of the Owner, Lighting Designer/Engineer, and Architect if the mockup is undisturbed at the time of substantial completion.</t>
  </si>
  <si>
    <t>Chandeliers and Pendants - Remains</t>
  </si>
  <si>
    <t>Chandeliers and Pendants - Remains Brass Color</t>
  </si>
  <si>
    <t>Brass Color Shop Drawing</t>
  </si>
  <si>
    <t>1. Product Data: For each type of lighting fixture, arranged in order of fixture designation. Include data on features, accessories, and finishes. i. Physical description of lighting fixture including dimensions. ii. Materials and Finishes iii. Sockets with max wattage labels iv. Recommended lamp wattage v. Maximum lamp wattage vi. Fixture electrical load vii. Voltage viii. Mounting ix. Weight 3. Detail equipment assemblies and indicate dimensions, weights, loads, required clearances, method of field assembly, components, and location and size of each field connection, and any other information essential for a complete installation per the manufacturers and NEC description. 4. Provide an approval letter from the manufacturer stating the fixture connections are per their instruction.
2. Shop Drawings: For nonstandard or custom lighting fixtures. Include plans, elevations, sections, details,</t>
  </si>
  <si>
    <t>265600</t>
  </si>
  <si>
    <t>Exterior Area Lighting</t>
  </si>
  <si>
    <t>Samples:
BL42A Bollard
LF3A Lumiere Swivel Spot
IR7A/B Vista In-Ground Light
SL9X3A Vista Step Light</t>
  </si>
  <si>
    <t>269330</t>
  </si>
  <si>
    <t>CENTRAL DIMMING CONTROL</t>
  </si>
  <si>
    <t>A. Shop Drawings: 1. Include interconnection diagrams of each system. 2. Include dimming load schedule indicating circuit loads, zoning, and, where applicable,  emergency power. 3. Equipment Dimensions. 4. Shall be prepared by manufacturer through their project engineering service and shall  include interconnection diagram of entire system. 5. Contractor shall submit completion documentation once startup is completed</t>
  </si>
  <si>
    <t>271500</t>
  </si>
  <si>
    <t>DATA COMMUNICATIONS SYSTEMS</t>
  </si>
  <si>
    <t>1. Product Data: a. Provide Manufacturer’s documentation, installation instructions, and descriptive  information on each piece of equipment to be used.1. Certificates: a. Provide Installer certificates of qualifications required.2. Design Data: a. Identification and labeling: 1) Provide labeling system for cable installation to be approved by ICS Layer One  Cable Plant Engineer Layer1Engineering@churchofjesuschrist.org.  a) Clearly identify all components of system: racks, cables, panels and  outlets. b) Designate cables origin and destination and unique identifier for cable  within facility by room number and port count. c) Racks and patch panels shall be labeled to identify location within  cable system infrastructure. b. After system installation, provide three (3) full documentation sets to Consulting  Engineer/Architect for approval.5. Qualification Statements: a. Letter from Manufacturer certifying level of training and experience of Installer.</t>
  </si>
  <si>
    <t>2. Shop Drawings: a. Provide submittal drawings, telecommunication rooms, and rack elevations schemes  for engineering approval before project installation begins outlets.</t>
  </si>
  <si>
    <t>Please provide the following per the review of submittal 1:
Scneider AR3140W is not an approved cabinet per specifications for MDF room. Provide cabinet per specifications. Provide (2) Clik-Nut Hardware kits per rack.
For IDF/Remote TRs provide adjustable version of the 4 post, open rack. CPI 1521-3-7-03. Adjusted to at least 33” depth. Provide (2) Clik-Nut Hardware kits per rack
CAT 5e is not acceptable cable type for horizontal cabling per specification. Provide CAT6e product as submitted above. Can be acceptable for backbone cabling in lieu of 25 pair backbone. Provide wet location listed cable at all outdoor and under slab locations.
Ditek Surge protection for exterior cable runs
Not yet submitted. These are contractor required for each data cable that is for exterior security cameras and other data cable ran exterior to the building. To be provided on a shelf at the rack.</t>
  </si>
  <si>
    <t>273216</t>
  </si>
  <si>
    <t>WIRELESS TRANSCEIVERS RADIO SYSTEM</t>
  </si>
  <si>
    <t>A. Shop Drawings: 1. Prepared by authorized factory representative and including: a. Single line diagram of actual system.  b. Complete wiring diagrams.  (These are included in operator and owners manuals and  can be found on line as well.)</t>
  </si>
  <si>
    <t>Other requested items during the review of submittal 1:
Prepare schedule of all alarm points to submit with resubmittal for review and approval.
Coordinate with fire alarm and security system installers as well as controls contractor, and electrician to confirm that all alarm points are accounted and planned for and necessary dry contacts, control modules and other interface devices and wiring is provide for a complete system installation. Additional cabinets containing contacts/relays/control modules will be necessary and should be located adjacent to Zetron panel in MDF room
Coordinate with owner for voice recording of alarm points per their preferences.
This submittal is to be sent to Brian Chandler brian.chandler@churchofjesuschrist.org and Kory Wood Talbot Kory.Talbot@churchofjesuschrist.org for their review and comment prior to approval.
Other "Missing" items:
Provide battery backup of system per specifications, complete with charger, cables, etc.
Provide power strips as required for equipment.
Provide installer qualification data and experience with installation of similar system.</t>
  </si>
  <si>
    <t>273244</t>
  </si>
  <si>
    <t>Two-Way Communication</t>
  </si>
  <si>
    <t>1. Data sheets on all equipment being provided as well as recommended cable types. Internal control cabinet drawings showing internal block diagram connections shall be provided. Wiring diagrams showing typical field wiring connections as well as single line floor plan indicating equipment locations as well as cable routings and quantities. 2. Submit product data, including manufacturer's (Specifications Data) product sheet, for specified products.
3. Submit shop drawings showing layout, profiles, and product components, including anchorage and accessories. Include cabling diagrams, wiring diagrams, station installation details, and equipment cabinet details.</t>
  </si>
  <si>
    <t>281601</t>
  </si>
  <si>
    <t>Intrusion Detection System</t>
  </si>
  <si>
    <t>A. Shop Drawings: 1. Prepared by authorized factory representative and including: a. Single line diagram of actual system. Typical riser diagrams are not acceptable. b. Complete panel wiring diagrams. c. Detailed Description of Surge Protection Methods/Devices for System d. Manufacturer's current catalog data and descriptive information on each piece of equipment to be used.
2. Submit dimensioned drawings and schematics for design of system. Submit actual riser diagrams of complete system and elevations of required equipment. Typical risers are not acceptable.</t>
  </si>
  <si>
    <t>282300</t>
  </si>
  <si>
    <t>VIDEO SURVEILLANCE</t>
  </si>
  <si>
    <t>C. Shop Drawings:  Prepared by a factory authorized representative including the following: 1. Provide dimensioned plan and elevations of equipment racks showing all video  surveillance components including but not limited to patch panels, and provisions for  owner provided equipment.  Show rack space, access and workspace requirements.</t>
  </si>
  <si>
    <t>A. Equipment List:  Include every piece of equipment by manufacturer, model number, brief  description and location.B. Product Data:  For each type of product indicated.  Include manufacturers current catalog sheets  indicating dimensions and data on features, performance, electrical characteristics, ratings, and  finishes.</t>
  </si>
  <si>
    <t>283111</t>
  </si>
  <si>
    <t>Fire Alarm and Detection System</t>
  </si>
  <si>
    <t>Resubmittal for the Annunciator
This large version of the remote annunciator will not be acceptable at the front entry/vestibule. If required it would need to be located at the administration office, receiving area or alternate back of house location as approved by AHJ, Owner and architect. Provide smaller, recessed, white version or remote annunciator for entry vestibule as required by local AHJ/Fire Marshal. Coordinate location of fire alarm remote</t>
  </si>
  <si>
    <t>Rev 1: Includes changes through CCD_54.4
1. Submit manufacturer's data on fire alarm and detection systems including, but not limited to, roughing-in diagrams and instructions for installation, operating and maintenance, suitable for inclusion in maintenance manuals. 3. Submit a written statement to the Architect and the state and local Fire Marshal's Office that each device of the fire alarm system will be installed, inspected and tested in accordance with applicable requirements of NFPA Standard 72. 5. Wiring diagrams for: a. Alarm control panels. b. Auxiliary function relays and solenoids. c. Remote signaling equipment. 6. A complete equipment list identifying: a. Type b. Model c. Manufacturer d. Manufacturer catalog data sheets e. UL Listing and/or FM approval showing compatibility of device with Fire Alarm Control Panel (FACP) 7. A complete zone list identifying all: a. Alarm-initiating and alarm-signaling devices. b. Remote signaling and auxiliary function zones. c. Specific devices associated with each zone.</t>
  </si>
  <si>
    <t>Mechanical Engineers, Electrical Engineers, Structural Engineers</t>
  </si>
  <si>
    <t>283113</t>
  </si>
  <si>
    <t>312000</t>
  </si>
  <si>
    <t>EARTH MOVING</t>
  </si>
  <si>
    <t>Clint Foster</t>
  </si>
  <si>
    <t>Sunroc Corporation</t>
  </si>
  <si>
    <t>Civil Engineers</t>
  </si>
  <si>
    <t>Imported structural fill Brad Pierce Pit</t>
  </si>
  <si>
    <t>Shoring</t>
  </si>
  <si>
    <t>Matt Madsen</t>
  </si>
  <si>
    <t>Malcolm Drilling Co Inc</t>
  </si>
  <si>
    <t>Gradation report for a Pea gravel material we would like to use between the two concrete slabs in the Annex</t>
  </si>
  <si>
    <t>Zach Hansen</t>
  </si>
  <si>
    <t>313100</t>
  </si>
  <si>
    <t>SOIL TREATMENT</t>
  </si>
  <si>
    <t>316330</t>
  </si>
  <si>
    <t>DRILLED MICROPILES</t>
  </si>
  <si>
    <t>1. Mill Certificates: Submit steel producer's certificates of mill analysis, including steel source, description, heat number, yield stress, ultimate tensile strength, elongation and chemical composition of each heat as determined by ladle analysis, before delivery of steel to site. a. For casing, two coupon tests per truckload delivered to the fabricator, may be submitted in lieu of Mill Certificates. Coupon test results shall indicate yield stress, ultimate tensile strength, elongation and chemical composition.
2. Manufacturer’s Certification: Furnish manufacturer’s certificates of compliance for all steel materials, including threadbar, mechanical couplers, terminators, deformed bar anchors and casing. 3. Calibration reports and data for each test jack, pressure gauge, master pressure gauge, and electronic load cell. a. Calibration to have been performed by an independent testing laboratory. b. Calibration tests to have been performed within 90 calendar days of the submittal date. 2. Design calculations prepared by a California-licensed civil or structural engineer, based on micropile design shown in the structural drawings, to: a. Meet load/deflection requirements shown of the drawings. b. Estimate deformation of pile in tension and compression based on load, pile length, threadbar, grout, casing, soil properties and other factors as appropriate.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</si>
  <si>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320000</t>
  </si>
  <si>
    <t>EXTERIOR IMPROVEMENT - Fountain</t>
  </si>
  <si>
    <t>321216</t>
  </si>
  <si>
    <t>ASPHALT PAVING</t>
  </si>
  <si>
    <t>ASPHALT PAVING (Paint)</t>
  </si>
  <si>
    <t>Clarification from the different asphalt paint Submittals.
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</si>
  <si>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321313</t>
  </si>
  <si>
    <t>CONCRETE PAVING</t>
  </si>
  <si>
    <t>Pea Gravel Mix for Side Walks
1. Provide samples, manufacturer's product data, test reports, and materials' certifications as required in referenced Section 03 30 00 for concrete, joint fillers and sealers.</t>
  </si>
  <si>
    <t>Aggregate samples for sidewalks</t>
  </si>
  <si>
    <t>321413</t>
  </si>
  <si>
    <t>PRECAST CONCRETE UNIT PAVING</t>
  </si>
  <si>
    <t>B. Samples for Initial Selection: Manufacturer's color charts consisting of units or sections of units showing the full range of colors, textures, and patterns available for each type of unit paver indicated. 1. Include similar Samples of material for joints and accessories involving color selection.
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</si>
  <si>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PRECAST CONCRETE UNIT PAVING - Shop Drawings</t>
  </si>
  <si>
    <t>Shop Drawings Complete from IMS Masonry for paving, fountains, and stone.</t>
  </si>
  <si>
    <t>Mock-up per related submittal.</t>
  </si>
  <si>
    <t>PRECAST CONCRETE UNIT PAVING - Shop Drawings CCD_88</t>
  </si>
  <si>
    <t>Shop Drawings for CCD_88 from IMS Masonry</t>
  </si>
  <si>
    <t>A. Product Data:  For the following:  1. Concrete pavers. D. Qualification Data:  For firms and persons specified in "Quality Assurance" Article to  demonstrate their capabilities and experience.  Include lists of completed projects with  project names and addresses, names and addresses of architects and owners, and  other information specified. A. Installer qualification:  Submit proof of the following. 1. Installer shall have a minimum of 5 years successful experience in the installation  of unit pavers, similar to the pavers required for this project.  2. Installer shall have suitably experienced personnel and a management capability  sufficient to execute the work shown on the Drawing and specified herein.  3. The installer’s supervisor shall have a minimum of 10 years experience in the  installation of unit paver systems similar in nature to this project.  The installer  shall ensure that the supervisor is on site for the entire duration of the project.</t>
  </si>
  <si>
    <t>PRECAST CONCRETE UNIT PAVING (Shop Drawings pt 1)</t>
  </si>
  <si>
    <t>323119</t>
  </si>
  <si>
    <t>DECORATIVE METAL FENCES AND GATES</t>
  </si>
  <si>
    <t>323213</t>
  </si>
  <si>
    <t>CAST IN PLACE CONCRETE RETAINING WALL</t>
  </si>
  <si>
    <t>328400</t>
  </si>
  <si>
    <t>Irrigation System</t>
  </si>
  <si>
    <t>329113</t>
  </si>
  <si>
    <t>SOIL PREPARATION (MYCORRHIZAE SUPPLEMENT)</t>
  </si>
  <si>
    <t>SOIL PREPARATION</t>
  </si>
  <si>
    <t>329116</t>
  </si>
  <si>
    <t>MULCHING</t>
  </si>
  <si>
    <t>1. Stabilizer: TechniSoil TSC5 G3 Commercial Surface Stabilizer (or approved equal). Submit product info/sample for approval prior to procurement.</t>
  </si>
  <si>
    <t>329120</t>
  </si>
  <si>
    <t>EXCAVATION, GRADING &amp; FILLING</t>
  </si>
  <si>
    <t>329223</t>
  </si>
  <si>
    <t>SODDING</t>
  </si>
  <si>
    <t>329300</t>
  </si>
  <si>
    <t>PLANTS</t>
  </si>
  <si>
    <t>B. Photos: Provide photos of plant materials for approval prior to purchase and  installation.</t>
  </si>
  <si>
    <t>Boulders</t>
  </si>
  <si>
    <t>3.B. Planting: 
3.C. Supports for New Trees:</t>
  </si>
  <si>
    <t>330000</t>
  </si>
  <si>
    <t>UTILITIES (Offsite)</t>
  </si>
  <si>
    <t>UTILITIES (Onsite)</t>
  </si>
  <si>
    <t>334600</t>
  </si>
  <si>
    <t>SUBDRAINAGE (Offsite)</t>
  </si>
  <si>
    <t>SUBDRAINAGE (Onsite)</t>
  </si>
  <si>
    <t>A. Qualification Data: For historic removal and dismantling specialist. B. Preconstruction Documentation: Show preexisting conditions of adjoining construction and site  improvements, including finish surfaces, that might be misconstrued as damage caused by  Contractor's removal and dismantling operations. C. Removal and Dismantling Historic Treatment Program: Submit 30 days before work begins.</t>
  </si>
  <si>
    <t>2. Working drawings shall detail the types, locations, dimensions, number of layers, splice  details and orientation of all FRP materials and coatings to be installed.</t>
  </si>
  <si>
    <t>A. Product Data: For each of the following:  1. Exposed surface form-facing material.  2. Concealed surface form-facing material.  3. Form ties.  4. Waterstops and Groutable Hose Waterstop systems.  5. Form-release agent.</t>
  </si>
  <si>
    <t>A. Qualification Data: For testing and inspection agency. B. Field quality-control reports.</t>
  </si>
  <si>
    <t>A. Product Data: For the following:  1. Each type of steel reinforcement.  2. Epoxy repair coating.  3. Zinc repair material.  4. Bar supports.  5. Mechanical splice couplers.  6. Structural thermal break insulated connection system. A. Qualification Statements: For delegated-design engineer. B. Delegated-Design Engineer Qualifications: Include the following:  1. Experience providing delegated-design engineering services of the type indicated.  2. Documentation that delegated-design engineer is licensed in the jurisdiction state in  which Project is located. C. Welding certificates.  1. Reinforcement To Be Welded: Welding procedure specification in accordance with AWS  D1.4/D1.4M D. Material Certificates: For each of the following, signed by manufacturers:  1. Epoxy-Coated Reinforcement: CRSI's "Epoxy Coating Plant Certification."  2. Dual-Coated Reinforcement: CRSI's "Epoxy Coating Plant Certification." E. Material Test Reports: For the following, from a qualified testing agency:  1. Steel Reinforcement:  a. For reinforcement to be welded, mill test analysis for chemical composition and  carbon equivalent of the steel in accordance with ASTM A706/A706M.  2. Mechanical splice couplers.</t>
  </si>
  <si>
    <t>A. Product Data: For each of the following. 1. Portland cement. 2. Fly ash. 3. Slag cement. 4. Blended hydraulic cement. 5. Silica fume. 6. Performance-based hydraulic cement 7. Aggregates. 8. Admixtures: a. Include limitations of use, including restrictions on cementitious materials, supplementary cementitious materials, air entrainment, aggregates, temperature at time of concrete placement, relative humidity at time of concrete placement, curing conditions, and use of other admixtures. 9. Color pigments. 10. Fiber reinforcement. 11. Vapor retarders. 12. Floor and slab treatments. 13. Liquid floor treatments. 14. Curing materials. a. Include documentation from color pigment manufacturer, indicating that proposed methods of curing are recommended by color pigment manufacturer. 15. Joint fillers. 16. Repair materials. B. Design Mixtures: For each concrete mixture, include the following: 1. Mixture identification. 2. Minimum 28-day compressive strength. 3. Durability exposure class. 4. Maximum w/cm. 5. Calculated equilibrium unit weight, for lightweight concrete. 6. Slump limit. 7. Air content. 8. Nominal maximum aggregate size. 9. Steel-fiber reinforcement content. 10. Synthetic micro-fiber content. 11. Indicate amounts of mixing water to be withheld for later addition at Project site if permitted. 12. Include manufacturer's certification that permeability-reducing admixture is compatible with mix design. 13. Include certification that dosage rate for permeability-reducing admixture matches dosage rate used in performance compliance test. 14. Intended placement method. 15. Submit alternate design mixtures when characteristics of materials, Project conditions, weather, test results, or other circumstances warrant adjustments. D. Concrete Schedule: For each location of each Class of concrete indicated in "Concrete Mixtures" Article, including the following: 1. Concrete Class designation. 2. Location within Project. 3. Exposure Class designation. 4. Formed Surface Finish designation and final finish. 5. Final finish for floors. 6. Curing process. 7. Floor treatment if any. A. Material Certificates: For each of the following, signed by manufacturers: 1. Cementitious materials. 2. Admixtures. 3. Fiber reinforcement. 4. Curing compounds. 5. Floor and slab treatments. 6. Bonding agents. 7. Adhesives. 8. Vapor retarders. 9. Semirigid joint filler. 10. Joint-filler strips. 11. Repair materials. B. Material Test Reports: For the following, from a qualified testing agency: 1. Portland cement. 2. Fly ash. 3. Slag cement. 4. Blended hydraulic cement. 5. Silica fume. 6. Performance-based hydraulic cement. 7. Aggregates. 8. Admixtures: a. Permeability-Reducing Admixture: Include independent test reports, indicating compliance with specified requirements, including dosage rate used in test. D. Research Reports: 1. For concrete admixtures in accordance with ICC's Acceptance Criteria AC198. 's Acceptance Criteria AC198.
C. Shop Drawings: 1. Construction Joint Layout: Indicate proposed construction joints required to construct the structure. a. Location of construction joints is subject to approval of the Architect and Structural Engineer.</t>
  </si>
  <si>
    <t>C. Shop Drawings:  1. Construction Joint Layout: Indicate proposed construction joints required to construct the  structure.  a. Location of construction joints is subject to approval of the Architect and  Structural Engineer.</t>
  </si>
  <si>
    <t>A. Action Submittals:  1. Product Data:  a. Manufacturer materials and products including reinforcement and forming accessories,  shotcrete materials, admixtures, and curing compounds.  b. Manufacturer’s Material Safety Data Sheets.  2. Shop Drawings:  a. Details of fabrication, bending, and placing reinforcement.  Include support and anchor  details, number and location of splices, and special reinforcement required for openings  through shotcrete structures.  3. Samples:  a. Provide reinforcement anchors:  1) Full size of each type used. B. Informational Submittals:  1. Certificates:  a. Material Certificates:  1) Each material item, signed by Manufacturers.  b. Provide certificates with supporting testing reports verifying compliance with Contract  Document requirements and that materials provided are from single source for following:  1) Cement.  2) Aggregate.  3) Fly Ash.  2. Design Mixes:  a. Provide each shotcrete mix.  3. Test Reports.  a. Manufacturer’s test reports.  4. Source Quality Control Submittals:  a. Concrete mix design:  Submit mix designs to meet following requirements:  5. Qualification Statements:  a. Installer: Certifying installers comply with requirements specified under Quality Assurance  Article of this Section.</t>
  </si>
  <si>
    <t>B. Shop Drawings: For the following:  1. Masonry Units: Show sizes, profiles, coursing, and locations of special shapes.  2. Reinforcing Steel: Detail bending, lap lengths, and placement of unit masonry reinforcing  bars. Comply with ACI 315.</t>
  </si>
  <si>
    <t>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</si>
  <si>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A. Product Data: For each type of deck, accessory, and product indicated. A. Welding certificates. B. Product Certificates: For each type of steel deck. C. Product Test Reports: For tests performed by a qualified testing agency, indicating that each of  the following complies with requirements:  1. Power-actuated mechanical fasteners.  2. Acoustical roof deck. D. Evaluation Reports: For steel deck, from ICC-ES.</t>
  </si>
  <si>
    <t>A. Product Data: For each type of product. A. Qualification Data: For testing agency. B. Welding certificates. C. Product Certificates: For each type of code-compliance certification for studs and tracks. D. Product Test Reports: For each listed product, for tests performed by manufacturer and  witnessed by a qualified testing agency.  1. Steel sheet.  2. Expansion anchors.  3. Power-actuated anchors.  4. Mechanical fasteners.  5. Vertical deflection clips.  6. Horizontal drift deflection clips  7. Miscellaneous structural clips and accessories. E. Evaluation Reports: For nonstandard cold-formed steel framing post-installed anchors and  power-actuated fasteners, from ICC-ES or other qualified testing agency acceptable to  authorities having jurisdiction.</t>
  </si>
  <si>
    <t>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</si>
  <si>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A. Product Data: For metal grating stairs and the following:  1. Gratings. 2. Shop primer products.  3. Grout. A. Qualification Data: For professional engineer's experience with providing delegated-design  engineering services of the kind indicated, including documentation that engineer is licensed in  the [jurisdiction] [State] in which Project is located. B. Welding certificatesC. Paint Compatibility Certificates: From manufacturers of topcoats applied over shop primers,  certifying that shop primers are compatible with topcoats.</t>
  </si>
  <si>
    <t>B. Shop Drawings:  1. Include plans, elevations, sections, details, and attachment to other work.  2. Indicate sizes of metal sections, thickness of metals, profiles, holes, and field joints.  3. Include plan at each level.  4. Indicate locations of anchors, weld plates, and blocking for attachment of wall-mounted  handrails. C. Delegated-Design Submittal: For stairs[, railings, and guards], including analysis data signed  and sealed by the qualified professional engineer responsible for their preparation.</t>
  </si>
  <si>
    <t>A. Product Data: For the following:  1. Manufacturer's product lines of mechanically connected railings.  2. Railing brackets.  3. Grout, anchoring cement, and paint products. A. Qualification Data: For testing agency. B. Welding certificates. C. Mill Certificates: Signed by manufacturers of stainless-steel products certifying that products  furnished comply with requirements. D. Paint Compatibility Certificates: From manufacturers of topcoats applied over shop primers  certifying that shop primers are compatible with topcoats. E. Product Test Reports: For pipe and tube railings, for tests performed by a qualified testing  agency, according to ASTM E894 and ASTM E935. F. Evaluation Reports: For post-installed anchors, from ICC-ES.</t>
  </si>
  <si>
    <t>B. Shop Drawings: Include plans, elevations, sections, details, and attachments to other work. D. Delegated-Design Submittal: For railings, including analysis data signed and sealed by the  qualified professional engineer responsible for their preparation.</t>
  </si>
  <si>
    <t>B. Shop Drawings: Show fabrication and installation details for decorative metal.  1. Include plans, elevations, component details, and attachment details.  2. Indicate materials and profiles of each decorative metal member, fittings, joinery,  finishes, fasteners, anchorages, and accessory items.</t>
  </si>
  <si>
    <t>A. Product Data: For each type of product. B. Temporary Roofing Submittal: Product data and description of temporary roofing system.  1. If temporary roof remains in place, include surface preparation requirements needed to  receive permanent roof, and submit a letter from roofing manufacturer stating acceptance  of the temporary roof and that its inclusion does not adversely affect the new roofing  system's resistance to fire and wind.</t>
  </si>
  <si>
    <t>A. Product Data: For each type of product. A. Product Test Reports: For each product, for tests performed by a qualified testing agency. B. Evaluation Reports: For foam-plastic insulation, from ICC-ES.</t>
  </si>
  <si>
    <t>A. Product Data: For each type of product. A. Qualification Data: For Installer. B. Installation instructions:  Manufacturer’s installation instructions for project applications and  substrates, include surface preparation. C. Product Test Reports: For each product, for tests performed by a qualified testing agency. D. Evaluation Reports: For spray-applied polyurethane foam-plastic insulation, from ICC-ES.</t>
  </si>
  <si>
    <t>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</si>
  <si>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B. Shop Drawings: Framing plans or schedules, or both, indicating the following:  1. Extent of fireproofing for each construction and fire-resistance rating.  2. Applicable fire-resistance design designations of a qualified testing and inspecting  agency acceptable to authorities having jurisdiction.  3. Minimum fireproofing thicknesses needed to achieve required fire-resistance rating of  each structural component and assembly.  4. Treatment of fireproofing after application.</t>
  </si>
  <si>
    <t>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</si>
  <si>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t>
  </si>
  <si>
    <t>A. Product Data: For each type of product.  1. Include construction details, material descriptions, glazing and fabrication methods,  dimensions of individual components and profiles, hardware, and finishes for wood  windows. E.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</si>
  <si>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wood windows.  1. Include plans, elevations, sections, hardware, accessories, insect screens, operational  clearances, and details of installation, including anchor, flashing, and sealant installation.</t>
  </si>
  <si>
    <t>1.7 WARRANTY A. Manufacturer's Warranty: Manufacturer agrees to repair or replace wood windows that fail in materials or workmanship within specified warranty period. 1. Failures include, but are not limited to, the following: a. Failure to meet performance requirements. b. Structural failures including excessive deflection, water leakage, and air infiltration. c. Faulty operation of movable sash and hardware. d. Deterioration of materials and finishes beyond normal weathering. e. Failure of insulating glass. 2. Warranty Period: a. Window: [10] years from date of Substantial Completion. b. Glazing Units:  [10] years from date of Substantial Completion. c. Aluminum-Cladding Finish:  30 years from date of Substantial Completion.</t>
  </si>
  <si>
    <t>A. Product Data: For each type of product.  1. Include construction details, material descriptions, glazing and fabrication methods,  dimensions of individual components and profiles, hardware, and finishes for wood  windows. F.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</si>
  <si>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metal-framed skylights.  1. Include plans, elevations, sections, and attachment details.  2. Indicate structural loadings and reactions to be transmitted to supporting curbs.  3. Include details of provisions for assembly expansion and contraction and for draining  moisture within the assembly to the exterior.  4. Include full-size isometric details of each vertical-to-horizontal intersection of assembly,  showing the following:  a. Joinery including concealed welds.  b. Anchorage.  c. Expansion provisions. d. Glazing.  e. Flashing and drainage. F. Delegated-Design Submittal: For metal-framed skylights indicated to comply with performance  requirements and design criteria, including analysis data signed and sealed by the qualified  professional engineer responsible for their preparation.</t>
  </si>
  <si>
    <t>C. Shop Drawings:  Details of electrified door hardware, indicating the following:  1. Wiring Diagrams:  Power, signal, and control wiring.  Include the following:  a. System schematic.  b. Point-to-point wiring diagram.  c. Riser diagram.  d. Elevation of each door.  2. Detail interface between electrified door hardware and fire alarm, access control,  security, building control system.  3. Operation Narrative:  Describe the operation of doors controlled by electrified door  hardware.</t>
  </si>
  <si>
    <t>A. Product Data: For each type of product. 1. Include recommendations for product application and use. A. Qualification Data: For qualified historic treatment specialist and cast-plaster manufacturer.</t>
  </si>
  <si>
    <t>A. Product Data: For each component of gypsum board shaft wall assembly.</t>
  </si>
  <si>
    <t>1. Product Data:  a. Clips and fasteners:  1) List each clip that will be used on Project, including manufacturer name,  product number, and associated fastener information.  b. Studs:  1) Manufacturer name, product numbers, steel grade, and SSMA designations.  2) Documentation of equivalent performance to 30 mil (20 ga) [0.76 mm] studs  for studs thinner than 30 mil (20 ga) [0.76 mm].  c. Ceilings:  1) Provide name of gypsum board suspended ceiling framing system  manufacturer, product names and numbers with supporting product data.  d. Post installed anchors:  1) List manufacturer and anchor names for screw anchors, expansion anchors,  and powder-actuated fasteners. 1. Certificates:  a. Welding:  1) Welding procedures complying with AWS D1.3 Structural Welding Code.  2) Welding certificates of each welder. 2. Manufacturer Installation Instructions:  a. Screw anchors.  b. Expansion anchors.  c. Powder-actuated fasteners.  d. Gypsum board suspended ceiling framing systems. 3. Manufacturer Reports:  a. ICC ES Evaluation Reports:  1) Metal studs.  2) Screw anchors.  3) Expansion anchors.  4) Powder actuated fasteners.  5) Vertical deflection clips. 6) Screws used to connect studs to vertical deflection clips.  7) Gypsum board suspended ceiling framing systems. 4. Qualification Statements:  a. Provide letter stating that Installer Training has taken place or that it will take place  prior to commencement of metal framing.  b. Provide additional letter providing names of installers who were trained by  manufacturer’s representative.</t>
  </si>
  <si>
    <t>A. Informational Submittals:  1. Certificates:  a. Manufacturer's certifications that products comply with specified requirements.  b. Installer’s certificates of training.  2. Manufacturer’s Instructions:  a. Manufacturer’s details and installation instructions for seismic bracing.  If requested,  provide copy of code requirements applicable to Project.</t>
  </si>
  <si>
    <t>A. Product Data: For each type of product.</t>
  </si>
  <si>
    <t>A. Product Data:  For each type of product.</t>
  </si>
  <si>
    <t>A. Product Data: For each type of product.B. Qualification Data: For testing agency. C. Product Test Reports: For each acoustical panel ceiling, for tests performed by  manufacturer and witnessed by a qualified testing agency. D. Evaluation Reports: For each acoustical panel ceiling suspension system and anchor  and fastener type, from ICC-ES. E. Field quality-control reports.</t>
  </si>
  <si>
    <t>A. Coordination Drawings: Reflected ceiling plans, drawn to scale, on which the following  items are shown and coordinated with each other, using input from installers of the  items involved:  1. Suspended ceiling components.  2. Structural members to which suspension systems will be attached.  3. Size and location of initial access modules for acoustical panels.  4. Items penetrating finished ceiling including the following:  a. Lighting fixtures.  b. Air outlets and inlets. c. Speakers.  d. Access panels. 5. Perimeter moldings.</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</si>
  <si>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with the proposed product highlighted.  3. VOC content.</t>
  </si>
  <si>
    <t>A. Product Data:  For each type of product indicated.  Include preparation requirements  and application instructions. D. Product List:  For each product indicated, include the following:  1. Cross-reference to finish system and locations of application areas.  Use same  designations indicated on Drawings and in schedules.  2. Printout of current "MPI Approved Products List" for each product category  specified in Part 2, with the product proposed for use highlighted.  3. VOC content.</t>
  </si>
  <si>
    <t>A. Product Data: For each type of product. B. Source quality-control reports. D. Sample warranty.</t>
  </si>
  <si>
    <t>B. Shop Drawings:  1. Include plans, elevations, sections, and mounting attachment details. A. Coordination Drawings:  plans and elevation, drawn to scale, and coordinated with each other,  using input from installers of the items involved.</t>
  </si>
  <si>
    <t>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</si>
  <si>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B. Shop Drawings: For flagpoles.  1. Include plans, elevations, and attachment details. Show general arrangement, jointing,  fittings, accessories, grounding, anchoring, and support.  2. Include section, and details of foundation system. D. Delegated-Design Submittal: For flagpoles.</t>
  </si>
  <si>
    <t>B. Shop Drawings: For stationary loading dock equipment.  1. Include plans, elevations, sections, and attachment details.  2. Include details of equipment assemblies. Indicate dimensions, weights, loads, required  clearances, method of field assembly, components, and location and size of anchors and  each field connection.  3. Include diagrams for power, signal, and control wiring.</t>
  </si>
  <si>
    <t>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</si>
  <si>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B. MANUFACTURERS’ LITERATURE - Upon award of contract, submit four bound sets of  manufacturers’ specifications and data sheets or one electronic copy (PDF) describing  articles and equipment, as specified, for approval.  Cut sheets shall be printed originals.  1. Each submittal must contain a page for every item indicating units to be  furnished, manufacturer’s number and list optional finish and accessories to be  supplied.  In addition, show electrical characteristics and BTU rating and indicate  if electrical cord and plug will be furnished.  2. Submittals shall be complete, accounting for each specified “buy out” (standard  equipment) item.  Loose sheets or “piecemeal” submittals shall not be  acceptable.  If a manufacturer’s catalog sheet is not obtainable, for a specific  item, inset a typewritten sheet describing the item giving all of the required  information.</t>
  </si>
  <si>
    <t>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</si>
  <si>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A. Product Data:  For each type of product.  1. Include styles, material descriptions, construction details, dimensions of  individual components and profiles, features, finishes, and operating instructions  for roller shades. A. Qualification Data:  For InstallerB. Product Certificates:  For each type of shadeband material, signed by product  manufacturer. C. Product Test Reports:  For each type of shadeband material, for tests performed by  manufacturer and witnessed by a qualified testing agency. A. Installer Qualifications:  Fabricator of products.</t>
  </si>
  <si>
    <t>B. Shop Drawings:  Show fabrication and installation details for roller shades, including  shadeband materials, their orientation to rollers, and their seam and batten locations.  1. Motor-Operated Shades:  Include details of installation and diagrams for power,  signal, and control wiring.</t>
  </si>
  <si>
    <t>A. Product Data:   Submit manufacturer's technical product data and installation  instructions for specified materials and products.</t>
  </si>
  <si>
    <t>A. Product Data:  For the following:  1. Transition fittings.  2. Dielectric fittings.  3. Mechanical sleeve seals.  4. Escutcheons. B. Welding certificates.</t>
  </si>
  <si>
    <t>A. Product Data:  For each type of product indicated. A. Welding certificates. B. Product certificates. A. Welding Qualifications:  Qualify procedures and personnel according to the following:  1. AWS D1.1/D1.1M, "Structural Welding Code - Steel."  2. ASME Boiler and Pressure Vessel Code:  Section IX.</t>
  </si>
  <si>
    <t xml:space="preserve"> Product Data:  For each type of product indicated. A. Product certificates.</t>
  </si>
  <si>
    <t>A. Product Data:  For each type of valve indicated.</t>
  </si>
  <si>
    <t>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</si>
  <si>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A. Product Data:  Include rated capacities, operating characteristics, furnished specialties, and  accessories for each type of product indicated.  1. Schedule heating capacity, length of cable, spacing, and electrical power requirement for  each electric heating cable required. C. Field quality-control test reports.</t>
  </si>
  <si>
    <t>A. Product Data:  For each type of product indicated. C. Equipment Label Schedule:  Include a listing of all equipment to be labeled with the proposed  content for each label. D. Valve numbering scheme. E. Valve Schedules:  For each piping system to include in maintenance manuals.</t>
  </si>
  <si>
    <t>A. Product Data:  For each type of product indicated.  Include thermal conductivity, water-vapor  permeance thickness, and jackets (both factory- and field-applied, if any). (data may have been submitted previously)A. Qualification Data:  For qualified Installer. B. Material Test Reports:  From a qualified testing agency acceptable to authorities having  jurisdiction indicating, interpreting, and certifying test results for compliance of insulation  materials, sealers, attachments, cements, and jackets, with requirements indicated.  Include  dates of tests and test methods employed.</t>
  </si>
  <si>
    <t>A. Product Data:  For each type of product indicated.</t>
  </si>
  <si>
    <t>A. Product Data:  For each type of product indicated.  Include flow rates and capacities, furnished  specialties, and accessories. C. Product Certificates:  Submit certificates of performance testing specified in "Source Quality  Control" Article.</t>
  </si>
  <si>
    <t>A. Product Data: For each type of pressure water cooler.  1. Include construction details, material descriptions, dimensions of individual components  and profiles, and finishes.  2. Include rated capacities, operating characteristics, electrical characteristics, and furnished  specialties and accessories.</t>
  </si>
  <si>
    <t>A. Product Data:  For each type of pipe and fitting indicated. B. Welding certificates.</t>
  </si>
  <si>
    <t>A. Product Data:  For each type of product indicated. A. Welding certificates. B. Product Certificates:  For each type of expansion joint, from manufacturer.</t>
  </si>
  <si>
    <t>A. Product Data:  For each type of product indicated. A. Product Certificates:  For each type of meter and gage, from manufacturer.</t>
  </si>
  <si>
    <t>A. Product Data:  For each type of valve indicated.  Body material, valve design, pressure and  temperature classification, end connection details, seating materials, trim material and  arrangement, dimensions and required clearances, and installation instructions.  Include list  indicating valve and its application.</t>
  </si>
  <si>
    <t>A. Product Data:  For each type of product indicated. A. Welding certificates.</t>
  </si>
  <si>
    <t>A. Product Data:  For each type of product indicated. B. Equipment Label Schedule:  Include a listing of all equipment to be labeled with the proposed  content for each label. C. Valve numbering scheme. D. Valve Schedules:  For each piping system to include in maintenance manuals.</t>
  </si>
  <si>
    <t>A. Submit product data in accordance with Division 1 and Section 230100.  Submit the following:  1. Sample of O and M manual outline.</t>
  </si>
  <si>
    <t>A. Product Data:  For each type of the following:  1. Piping specialties.  2. Valves.  Include pressure rating, capacity, settings, and electrical connection data of  selected models.  3. Pressure regulators.  Indicate pressure ratings and capacities.  4. Dielectric fittings.  5. Dielectric fittings.  6. Mechanical sleeve seals.  7. Escutcheons. F. Qualification Data:  For qualified professional engineer. G. Welding certificates.</t>
  </si>
  <si>
    <t>A. Product Data:  For each type of the following:  1. Steel pipe and fittings.  2. Copper pipe, tubing and fittings.  3. Dielectric fittings.B. Qualification Data:  For Installer. C. Welding certificatesD. Grooved joint couplings and fittings shall be shown on drawings and product submittals, and be  specifically identified with the applicable Victaulic style number.</t>
  </si>
  <si>
    <t>A. Product Data:  For each type of the following:  1. Valves:  Include flow and pressure drop curves based on manufacturer's testing for  calibrated-orifice balancing valves and automatic flow-control valves.  2. Air-control devices.  3. Hydronic specialties.</t>
  </si>
  <si>
    <t>A. Product Data:  Include rated capacities, operating characteristics, and furnished specialties and  accessories for the following products:  1. Bypass feeders.  2. Water meters.  3. Chemical solution tanks.  4. Chemical material safety data sheets. A. Seismic Qualification Certificates:  For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(Submitted Previously)C. Field quality-control reports. D.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t>
  </si>
  <si>
    <t>A. Product Data: Include rated capacities, operating characteristics, and furnished specialties and  accessories for the following products:  1. Centrifugal separators. A. Seismic Qualification Certificates: For water filtration units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Verification of experience and capability of HVAC  water-treatment service provider. C. Field quality-control reports. D. Other Informational Submittals:  1. Water Analysis: Illustrate water quality available at Project site.</t>
  </si>
  <si>
    <t>B. Quality Assurance / Control:  1. Manufacturer’s installation manuals providing detailed instructions on assembly, joint  sealing, and system pressure testing for leaks.  2. Specification data on sealer and gauze proposed for sealing ductwork.</t>
  </si>
  <si>
    <t>A. Product Data: For each type of product.  1. Include construction details, material descriptions, dimensions of individual components  and profiles, and finishes for listed grease ductsA. Welding certificates.</t>
  </si>
  <si>
    <t>C. Shop Drawings:  For air terminal units.  Include plans, elevations, sections, details, and  attachments to other work.  1. Detail equipment assemblies and indicate dimensions, weights, loads, required  clearances, method of field assembly, components, and location and size of each field  connection.  2. Wiring Diagrams:    a. For power, signal, and control wiring.  b. Differentiate between manufacturer-installed and field-installed wiring.  3. Hangers and supports, including methods for duct and building attachment, seismic  restraints, and vibration isolation. D. Delegated-Design Submittal:  1. Materials, fabrication, assembly, and spacing of hangers and supports. 2. Design Calculations:  Calculations, including analysis data signed and sealed by the  qualified professional engineer responsible for their preparation for selecting hangers and  supports. A. Coordination Drawings:  Reflected ceiling plans, drawn to scale, on which the following items  are shown and coordinated with each other, using input from Installers of the items involved:  1. Ceiling suspension assembly members.  2. Size and location of initial access modules for acoustic tile.  3. Ceiling-mounted items including lighting fixtures, diffusers, grilles, speakers, sprinklers,  access panels, and special moldings.</t>
  </si>
  <si>
    <t>E. Field Test Reports:  Written reports of tests specified in Part 3 of this Section.</t>
  </si>
  <si>
    <t>1. (600V and Below)  1. Submit megohmmeter test data for circuits under 600 volts. Megger all  circuits of 100 amp and greater rating.</t>
  </si>
  <si>
    <t>1. Submit manufacturer’s data for conduit and cabling supporting systems. The  design team and owner can reject proposed supporting material at any time and  request other options to be provided with no additional cost.</t>
  </si>
  <si>
    <t>1. Submit manufacturer’s data on MC-PCS Power &amp; Control/Signal Cable.</t>
  </si>
  <si>
    <t>1. Submit manufacturer's data including specifications, installation instructions and  general recommendations, for each type of raceway as follows: Ladder  Tray for  MC Cabling Systems, Wire basket cable tray systems</t>
  </si>
  <si>
    <t>2. Submit dimensioned drawings of raceway systems showing layout of raceways  and fittings, spatial relationships to associated equipment, and adjoining  raceways, for each type of raceway as follows: Cable Tray Systems, Wire basket  cable tray systems</t>
  </si>
  <si>
    <t>1. A single submittal shall be provided for all seismic anchorage and restraints for  all Division 26 equipment and systems provided as part of this project. Individual  submittals for specific systems will not be accepted.</t>
  </si>
  <si>
    <t>1. Submit manufacturer’s data on each type of electrical identification products  1. Submit one sample of each component of the electrical identification  system as follows: Wire/cable tape marker, Tags, Engraved, plastic  laminate labels, Arc-flash hazard labels</t>
  </si>
  <si>
    <t>1. Shop Drawings:  Submit dimensioned drawings of quick-connect panelboards and  enclosures showing accurately scaled layouts of enclosures. Include schedule and ratings  of devices, including, but not necessarily limited to, circuit breakers, Kirk Key interlocks,  hardware lugs, cam locks, fuse holders, phase rotation monitors, interconnecting wiring  and bussing, auto start terminals, breaker status relays, and accessories.2. Equipment Room Layouts:  Submit dimensioned drawings of all equipment rooms  indicating spatial relationships to other proximate equipment. Insure that all code  required clearances are maintained.</t>
  </si>
  <si>
    <t>2. Submit scaled drawings with lighting fixtures shown and sensor  equipment/devices clearly marked by manufacturer showing proper product,  location, coverage pattern and orientation of each sensor.</t>
  </si>
  <si>
    <t>2. Submit dimensioned drawings of transformer installations, showing layout, mountings and supports, and spatial relationship to proximate walls and  equipment.</t>
  </si>
  <si>
    <t>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</si>
  <si>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</si>
  <si>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1. Submit manufacturer’s data and shop drawings only after completion of the  preliminary protective device study (see Section 26 0573 as applicable).  Any  Section 26 2815 submittals received prior to submission of the preliminary  protective device study will be REJECTED. 2. Submit manufacturer's data on overcurrent protective devices, including catalog  cuts, time-current trip characteristic curves, and mounting requirements.4. Submit time-current trip curves (in log-log format) and trip setting  parameter/range information (for each trip function) for all solid-state circuit  breakers. 6. Where the Protective Device Study specification section 260573 is included in  the project, the time-current curves and recommended trip settings for all solid-state circuit breakers shall be submitted as part of the protective device study.</t>
  </si>
  <si>
    <t>3. Submit layout drawings of overcurrent protective devices, with layouts of circuit  breakers, including spatial relationships to proximate equipment. Failure to  submit said spatial layouts does not relieve contractor of responsibility to verify  all required clearances before release of equipment for fabrication. 5. Manufacturer shall also provide recommended trip settings with the shop  drawing submittal (including ground fault settings) for coordination with  downstream overcurrent devices. Manufacturer shall base recommendations on  the AIC rating of the electrical equipment.</t>
  </si>
  <si>
    <t>2. Submit dimensioned drawings of electrical motor and circuit disconnect switches  that have rating of 100 amperes and larger.</t>
  </si>
  <si>
    <t>1. Submit manufacturer's data on motor starters.</t>
  </si>
  <si>
    <t>2. Submit dimensioned drawings of motor starters showing accurately scaled  equipment layouts.</t>
  </si>
  <si>
    <t>1. Dimensioned drawings of emergency electrical system components and  accessories including, but not necessarily limited to generator sets,  day tanks,  transfer switches, instruments and accessories, (and) annunciator panels, (and  fuel line and exhaust piping). Show accurately scaled layouts of system  components; indicate their spatial relationship to associated equipment; show  connections to normal and emergency power feeders. Failure to submit said  scaled lay-outs does not relieve contractor of responsibility to verify all required  clearances before release of equipment for fabrication.3. Drawings depicting each of the following:  1. Base mounted equipment, with base and all attachments including anchor  bolt template and recommended clearances for maintenance and  operation.  2. Complete starting system, fuel system, cooling system, and exhaust  system.  3. Electric wiring of relays, breakers, and switches with applicable single  line and wiring diagrams and written description of operation and the  instrumentation provided.  4. Tank size with run time at rated load.  5. Enclosure (if applicable).</t>
  </si>
  <si>
    <t>1. Submit manufacturer's data on SPD’s listing all performance ratings specified or  required herein.</t>
  </si>
  <si>
    <t>2. Submit dimensioned drawings of SPD’s including, but not necessarily limited to,  the following. 1. Complete data sheet.  2. Set of outline drawings giving complete mounting information, conduit  entry and exit locations and dimensions, overall unit dimensions,  weights, physical characteristics, etc.  3. Set of complete electrical drawings for power and control wiring.  4. Manufacturer's literature giving detailed information of equipment  including parts numbers, model numbers and ratings.  5. UL 1449 suppressed voltage rating documentation.</t>
  </si>
  <si>
    <t>3. Submit dimensioned drawings of lighting fixtures. Submit fixture shop drawings  in PDF format with separate sheet for each fixture, assembled in luminaire "type"  alphabetical order, with each “type” individually bookmarked, with proposed  fixture catalog number and accessories clearly indicated on each sheet.</t>
  </si>
  <si>
    <t>3. Submit shop drawings showing layout, profiles, and product components,  including anchorage and accessories. Include cabling diagrams, wiring diagrams,  station installation details, and equipment cabinet details.</t>
  </si>
  <si>
    <t>Submit manufacturer's data sheets including specifications, installation  instructions, and general recommendation for each type of equipment specified.</t>
  </si>
  <si>
    <t>2. Provide shop drawings showing equipment/device locations and connecting  wiring of entire fire alarm and detection system. Include wiring diagrams and  riser diagrams of panel. Provide dimensioned drawing of Fire Alarm Control  Panel and Building Graphic. Shop drawings shall be prepared by an individual  with a minimum NICET III (Fire Protection Engineering Technology/Fire Alarm  Systems) certification. The individual’s name and certification number shall be  shown on the submittal design drawings. 4. A complete set of shop drawings indicating:  a. Location of all alarm-initiating and alarm-signaling devices.  b. Point-to-point wiring diagrams for all alarm-initiating and alarm-signaling devices.  c. Standby battery calculations, including voltage drop calculation.</t>
  </si>
  <si>
    <t>1. Provide samples, manufacturer's product data, test reports, and materials' certifications as  required in referenced Section 03 30 00 for concrete, joint fillers and sealers.</t>
  </si>
  <si>
    <t>A. Product Data:   Submit manufacturer's technical product data and installation  instructions for concrete materials and products.</t>
  </si>
  <si>
    <t>A. Product Data:  Product literature and chemical / nutrient analysis of soil amendments  and fertilizers.</t>
  </si>
  <si>
    <t>A. Product Data: Contractor shall furnish sample of topsoil to Landscape Architect prior to  placing.</t>
  </si>
  <si>
    <t>D. Color Pigment: Add color pigment to concrete mixture in accordance with manufacturer's written instructions and to result in hardened concrete color consistent with approved mockup.</t>
  </si>
  <si>
    <t>G. Mockups: After sample panel approval but before production of precast structural concrete units with architectural finish, construct full-sized mockups to verify selections made under Sample submittals and to demonstrate aesthetic effects and to set quality standards for materials and execution. 1. Build mockup as indicated on Drawings including sealants and precast structural concrete units with an architectural finish complete with anchors, connections, flashings, and joint fillers.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</si>
  <si>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C. Samples: For each exposed product and for each color and texture specified, in manufacturer's  standard dimensions in size.</t>
  </si>
  <si>
    <t>D. Samples for Initial Selection: For hollow-metal doors and frames with factory-applied color  finishes.</t>
  </si>
  <si>
    <t>E. Samples for Verification:  1. Finishes: For each type of exposed finish required, prepared on Samples of not less than 3  by 5 inches (75 by 127 mm).  2. Fabrication: Prepare Samples approximately [12 by 12 inches (305 by 305 mm)] to  demonstrate compliance with requirements for quality of materials and construction:  a. Doors: Show vertical-edge, top, and bottom construction; core construction; and  hinge and other applied hardware reinforcement. Include separate section showing  glazing if applicable.  b. Frames: Show profile, corner joint, floor and wall anchors, and silencers. Include  separate section showing fixed hollow-metal panels and glazing if applicable.</t>
  </si>
  <si>
    <t>C. Samples for Initial Selection: For units with factory-applied finishes.  1. Include Samples of accessories involving color selection.</t>
  </si>
  <si>
    <t>D. Samples for Verification: For each type of exposed finish on the following components, in  manufacturer's standard sizes:</t>
  </si>
  <si>
    <t>C. Samples: For each exposed product and for each color specified, 2 by 4 inches (50 by 100 mm)  in size. D. Samples for Initial Selection: For units with factory-applied finishes.  1. Include Samples of hardware and accessories involving color selection.</t>
  </si>
  <si>
    <t>E. Fabrication Sample: Of each framing intersection of assemblies, made from 12-inch (305-mm)  lengths of full-size components and showing details of the following:  1. Joinery including concealed welds.  2. Anchorage.  3. Expansion provisions.  4. Glazing.  5. Flashing and drainage.</t>
  </si>
  <si>
    <t>B. Samples:  For the following products:  1. Trim Accessories:  Full-size Sample in 12-inch- (300-mm-) long length for each  trim accessory indicated.</t>
  </si>
  <si>
    <t>B. Samples: For each exposed product and for each color and texture specified, 6 inches  in size. C. Samples for Verification: For each component indicated and for each exposed finish  required, prepared on Samples of size indicated below.  1. Acoustical Panel: Set of 6-inch- square Samples of each type, color, pattern, and  texture.  2. Exposed Suspension-System Members, Moldings, and Trim: Set of 6-inch- long  Samples of each type, finish, and color.</t>
  </si>
  <si>
    <t>C. FULL SCALE MOCK UP – Upon Foodservice Consultant’s approval of custom counter shop drawings and prior to fabrication, Contractor shall create a full scale mockup of a typical counter, complete with applicable drop-in unit, food guard post and shield and base. Contractor shall ship mock up to job site for Owner, Foodservice Consultant and Architect review and approval. Review and approval required prior to fabrication of units as specified in Part IV.</t>
  </si>
  <si>
    <t>A. Samples:  1. 6 inch square wood samples showing finishes of wood for each different finish  required on pew specified in this section.  2. 12 inch square fabric sample showing texture, color, etc.</t>
  </si>
  <si>
    <t>B. Samples:  For color, letter style, and graphic representation required for each identification  material and device.</t>
  </si>
  <si>
    <t>A. Samples:  Sealer and gauze proposed for sealing ductwork.</t>
  </si>
  <si>
    <t>D. Samples for Initial Selection:  Manufacturer's color charts showing the full range of colors  available for units with factory-applied color finishes.</t>
  </si>
  <si>
    <t>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</si>
  <si>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B. Samples:  Sample of soil conditioner and topsoil for approval before delivery to site.   Include product analysis list and topsoil test report.</t>
  </si>
  <si>
    <t>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</si>
  <si>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B. Shop Drawings:  1. Include plans, elevations, sections, details, and attachments to other work.  2. Indicate sizes of metal sections, thickness of metals, profiles, holes, and field joints.  3. Include plan at each level.  4. Indicate locations of anchors, weld plates, and blocking for attachment of wall-mounted  handrails.  5. Indicate profile and dimensions of precast terrazzo treads.  6. Indicate profile and dimensions of epoxy-resin-filled treads. D. Delegated-Design Submittal: For stairs, railings and guards,, including analysis data signed and  sealed by the qualified professional engineer responsible for their preparation.</t>
  </si>
  <si>
    <t>B. Mockups: Build mockups to verify selections made under Sample submittals, to demonstrate aesthetic effects, and to set quality standards for materials and execution. 1. Build mockups of typical interior architectural woodwork as shown on Drawings May be built in place  in place. 2. Approval of mockups does not constitute approval of deviations from the Contract Documents contained in mockups unless Owner specifically approves such deviations by Change Order. 3. Subject to compliance with requirements, approved mockups may become part of the completed Work if undisturbed at time of Substantial Completion. E. Samples for Verification: For the following:  1. Lumber for Transparent Finish: Not less than 5 inches (125 mm) wide by 12 inches (300  mm) long, for each species and cut, finished on one side and one edge.  2. Veneer Leaves: Representative of and selected from flitches to be used for transparent-finished interior architectural woodwork.  3. Lumber and Panel Products with Shop-Applied Opaque Finish: 5 inches (125 mm) wide  by 12 inches (300 mm) long for lumber and 8 by 10 inches (200 by 250 mm) for panels,  for each finish system and color.  a. Finish entire exposed surface.</t>
  </si>
  <si>
    <t>1. Product Data:  a. Manufacturer's literature or cut sheet for each element of system.  b. Manufacturer’s preparation and installation instructions and recommendations. 1. Certificates:  a. Installer’s signed certificate stating roofing system complies with Contract Documents  performance requirements and work only performed by trained and authorized personnel in  those procedures.  b. Manufactures signed certificate that roof system has been inspected by Technical Service  Representative and stating no deviation from system specified or approved shop drawings  without written approval by Owner Representative and Manufacturer.  d. Provide recycling certificate. 2. Test And Evaluation Reports:  Submit evidence that roof system has been tested and approved  or listed as follows:  a. Submit evidence that roof system has been tested and approved or listed to meet Factory  Mutual Research Corporation (FM) Classification required for this Project.  b. Submit evidence that roof system has been tested to meet UL Class requirement required  for fire-resistance rating for this Project. a) Submit Notice of Acceptance (NOA) documentation to show compliance. 3. Manufacturer Instructions:  a. Two (2) copies of Roofing Manufacturer's published instructions for Architect and maintain  one (1) at job-site. 4. Special Procedure Submittals:  a. Installer to fill out 'Roof Manufacturer' Installer Workmanship Warranty' and 'Manufacturer  System Warranty' from information provided in the Attachment 'Roofing Manufacturer’s  Information For Architect' from Manufacturer and from Architect.  Warranties are to be  included in Closeout Submittals.</t>
  </si>
  <si>
    <t>B. Shop Drawings:  1. Include plans, elevations, sections, and large-scale details indicating service at each  landing, coordination with building structure, relationships with other construction, and  locations of equipment.  2. Include large-scale layout of car-control station  3. Indicate maximum dynamic and static loads imposed on building structure at points of  support, and maximum and average power demands.</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</si>
  <si>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t>
  </si>
  <si>
    <t>A. Product Data: For the following: 1. Submittals shall include catalog cut sheets and installation instructions for each type of  anchor and seismic restraint used on equipment or components being isolated and/or  restrained.  2. Submittals for mountings and hangers incorporating springs shall include spring diameter  and free height, rated load, rated deflection, and overload capacity for each vibration  isolation device.  3. Illustrate and indicate style, material, strength, fastening provision, and finish for each  type and size of seismic-restraint component used.  a. Tabulate types and sizes of seismic restraints, complete with report numbers and  rated strength in tension and shear as evaluated by an evaluation service member  of ICC-ES.  b. Annotate to indicate application of each product submitted and compliance with  requirements.  4. Interlocking Snubbers:  Include ratings for horizontal, vertical, and combined loads. B. Qualification Data:  For professional engineer and testing agency. C. Welding certificates.</t>
  </si>
  <si>
    <t>A. Product Data:  For each type of the following products:  1. Liners and adhesives.  2. Sealants and gaskets.  3. Seismic-restraint devices.</t>
  </si>
  <si>
    <t>A. Product Data:  For each type of product.  1. For duct silencers, include pressure drop and dynamic insertion loss data.  Include  breakout noise calculations for high transmission loss casings. B. Source quality-control reports.</t>
  </si>
  <si>
    <t>A. Product Data:  For each type of product indicated.  Include rated capacities, shipping weights,  operating weights, operating characteristics, and furnished specialties and accessories.  Also  include the following:  1. Certified fan performance curves with system operating conditions indicated.  2. Certified fan sound-power ratings.  3. Motor ratings and electrical characteristics, plus motor and electrical accessories.  4. Material thickness and finishes, including color charts.  5. Dampers, including housings, linkages, and operators. 6. Roof curbs.  7. Fan speed controllers. B. Field quality-control Reports</t>
  </si>
  <si>
    <t>A. Submit product data under provision that indicate toxicants to be used, composition by  percentage, dilution schedule, and intended application rate. B. Certification that products comply with U.S. Environmental Protective Agency (EPA)  regulations for termiticides.  1. Include the EPA-Registered Label for termiticide and borate products.</t>
  </si>
  <si>
    <t>A. Product Data: For each type of product. A. Qualification Data: For Installer.</t>
  </si>
  <si>
    <t>B. Shop Drawings: Include plans indicating substrates, locations, and average depths of  underlayment based on survey of substrate conditions.</t>
  </si>
  <si>
    <t>F. Mockups: Build mockups to verify selections made under Sample submittals, to demonstrate aesthetic effects, and to set quality standards for fabrication and installation. 1. Build mockups for the following types of decorative metal: a. Bronze casting samples of each type.. 2. Subject to compliance with requirements, approved mockups may become part of the completed Work if undisturbed at time of Substantial Completion. E. Samples for Verification: For each type of exposed finish.  1. Sections of linear shapes.  2. Full-size Samples of castings and forgings.  a. For custom castings, submit finished Samples showing ability to reproduce  detail, cast-metal color, and quality of finish.  3. Samples of welded and brazed joints showing quality of workmanship and color  matching of materials.</t>
  </si>
  <si>
    <t>A. Product Data: For each type of product, including finishing materials. C. Patterns, Models, or Plaster Castings: Made from proposed patterns for each design of custom  casting requiredA. Qualification Data: For fabricator organic-coating applicator. B. Mill Certificates: Signed by manufacturers of stainless steel certifying that products furnished  comply with requirements. C. Welding certificates.</t>
  </si>
  <si>
    <t>D. Samples for Initial Selection: For products involving selection of color, texture, or  design including mechanical finishes.</t>
  </si>
  <si>
    <t>A. Product Data: For metal stairs  A. Qualification Data: For professional engineer's experience with providing delegated-design  engineering services of the kind indicated, including documentation that the engineer is licensed  in the State in which Project is located. B. Welding certificates. C. Paint Compatibility Certificates: From manufacturers of topcoats applied over shop primers,  certifying that shop primers are compatible with topcoats.</t>
  </si>
  <si>
    <t>B. Shop Drawings:  1. Include plans, elevations, sections, details, and attachments to other work.  2. Indicate sizes of metal sections, thickness of metals, profiles, holes, and field joints.  3. Include plan at each level. D. Delegated-Design Submittal: For stairs, including analysis data signed and sealed by the  qualified professional engineer responsible for their preparation.</t>
  </si>
  <si>
    <t>C. Samples for Verification: For each type and finish of tread.</t>
  </si>
  <si>
    <t>D. Samples:     1. Provide two boxes (20 tiles) of each type of actual stone (where not providing  slabs)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  3. Stone shall match Architects sample. Contractor can submit alternate options for  Architect to select from. If Architect feels the alternate seems to be a possible  match, Contractor can then submit required product data to follow with two boxes  (20 tiles) (as described above) for final approval.   a. Show full range extent for color, texture, grain, etc. Show stone  preparation with kerfs, profiles, finish corners, etc.</t>
  </si>
  <si>
    <t>A. Shop Drawings:  Provide shop drawings showing location, layout and connections for  marble toilet partitions.</t>
  </si>
  <si>
    <t>C. Samples:  1. For waterstops.</t>
  </si>
  <si>
    <t>A. Product Data: For each type of product.  1. Include capacities, sizes, performances, operations, safety features, finishes, and similar  information.  2. Include Product Data for car enclosures, hoistway entrances, and operation, control, and  signal systems. A. Qualification Data: For Installer. B. Seismic Qualification Certificates: For elevator equipment, accessories,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C. Sample Warranty: For special warranty.</t>
  </si>
  <si>
    <t>C. Samples:  For each type of metal finish required.</t>
  </si>
  <si>
    <t>B. Mockups: Build mockups to verify selections made under Sample submittals, to demonstrate aesthetic effects, and to set quality standards for materials and execution. 1. Build mockup of typical wall area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E. Samples for Verification: For wood windows and components required, prepared on Samples of  size indicated below:  1. Exposed Finishes: 2 by 4 inches (50 by 100 mm).  2. Exposed Hardware: Full-size units.</t>
  </si>
  <si>
    <t>1. Submit manufacturer's data and color samples on electrical wiring devices.</t>
  </si>
  <si>
    <t>4. When applicable submit standard color samples with the shop drawings. If  standard colors are not acceptable, a color sample will be provided to the fixture  manufacturer. Return of the shop drawings will be delayed until color samples  are provided.</t>
  </si>
  <si>
    <t>A. Product Data: For each type of product.B. Product Test Reports: For decorative metallic-coated-steel tubular picket fences,  including finish, indicating compliance with referenced standard and other specified  requirements.</t>
  </si>
  <si>
    <t>A. Quality Assurance / Control:  1. Written certification confirming lawn seed quality and mix.</t>
  </si>
  <si>
    <t>D. Samples: For each exposed product and for each color and texture specified, including the  following products:  1. 8-by-8-inch square of waterproofing and flashing sheet.  2. 4-by-4-inch square of drainage panel.  1. 12-by-12-inch filter fabric materials.  2. 12-by-12-inch drainage layer materials.  3. 12-by-12-inch molded drainage panel.  4. Plaza-deck paver, [full sized], in each color and texture required.  5. Paver pedestal assembly.</t>
  </si>
  <si>
    <t>C. Mockups: Install waterproofing to 100 sq. ft. (9.3 sq. m) of deck wall to demonstrate surface preparation, crack and joint treatment, corner treatment, thickness, texture, and execution quality. 1. Approval of mockups does not constitute approval of deviations from the Contract Documents contained in mockups unless Architect specifically approves such deviations in writing.</t>
  </si>
  <si>
    <t>B. Product Data: Manufacturer's printed data sheet, for specified products. C. Test Reports: Certified test reports showing compliance with specified  performance characteristics and physical properties.  1.  Testing Agency: Independent laboratory meeting the  requirements of ASTM E 329 and certified by the United  States Bureau of Standards. D.  Certificates: Product certificates signed by manufacturer certifying that:  1.  Materials comply with specified performance  characteristics and physical requirements.  2.  Installer is qualified and approved by manufacturer.E.  Manufacturer's installation instructions.</t>
  </si>
  <si>
    <t>A. Product Data: For each type of product. A. Product Test Reports: For each product, for tests performed by a qualified testing agency.</t>
  </si>
  <si>
    <t>A. Product Data: For each type of product. 1. Include manufacturer's written instructions for evaluating, preparing, and treating  substrate; technical data; and tested physical and performance properties of  productsA. Qualification Data: For Installer. Include list of ABAA-certified installers and supervisors  employed by the Installer, who work on Project. C. Product Test Reports: For each air-barrier assembly, for tests performed by a qualified  testing agency. B. Product Certificates: From air-barrier manufacturer, certifying compatibility of air  barriers and accessory materials with Project materials that connect to or that come in  contact with the barrier.</t>
  </si>
  <si>
    <t>Waterproofing  West</t>
  </si>
  <si>
    <t>A. Product Data: For each type of product.  1. Include construction details, material descriptions, dimensions of individual components  and profiles, and finishes for expansion joint cover assemblies. F. Expansion Joint Cover Assembly Schedule: Prepared by or under the supervision of the  supplier. Include the following information in tabular form:  1. Manufacturer and model number for each expansion joint cover assembly.  2. Expansion joint cover assembly location cross-referenced to Drawings.  3. Nominal, minimum, and maximum joint width.  4. Movement direction.  5. Materials, colors, and finishes.  6. Product options.  7. Fire-resistance ratings.</t>
  </si>
  <si>
    <t>B. Shop Drawings: For each expansion joint cover assembly.  1. Include plans, elevations, sections, details, splices, block-out requirement, attachments to  other work, and line diagrams showing entire route of each expansion joint.  2. Where expansion joint cover assemblies change planes, provide isometric or clearly  detailed drawing depicting how components interconnect.</t>
  </si>
  <si>
    <t>C. Samples: For each exposed expansion joint cover assembly and for each color and texture  specified, full width by 6 inches (150 mm) long in size. D. Samples for Initial Selection: For each type of exposed finish.  1. Include manufacturer's color charts showing the full range of colors and finishes  available for each exposed metal and elastomeric seal material.</t>
  </si>
  <si>
    <t>E. Samples for Verification: For each type of expansion joint cover assembly, full width by 6  inches (150 mm) long in size.</t>
  </si>
  <si>
    <t>A. Mockups: Build mockups to demonstrate aesthetic effects and to set quality standards for materials and execution. 1. Build mockup of typical expansion joint cover assembly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</si>
  <si>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Include construction details, fire ratings, materials, individual components and profiles,  and finishes. B. Product Schedule: For floor doors. A. Qualification Data: For testing and inspecting agency.  1. Fire-Rated Door Inspector: Submit documentation of compliance with NFPA 80,  Section 5.2.3.1.  2. Submit copy of DHI Fire and Egress Door Assembly Inspector (FDAI) certificate.</t>
  </si>
  <si>
    <t>C. Samples: For each exposed product and for each color specified, 2 by 4 inches (50 by 100 mm)  in size. D. Samples for Initial Selection: For units with factory-applied finishes. 1. Include Samples of hardware and accessories involving color selection.</t>
  </si>
  <si>
    <t>A. Product Data: For each type of product. D. Glazing Schedule: List glass types and thicknesses for each size opening and location. Use same  designations indicated on Drawings. E. Delegated-Design Submittal: For glass indicated to comply with performance requirements and  design criteria, including analysis data signed and sealed by the qualified professional engineer  responsible for their preparation. A. Qualification Data: For manufacturers of insulating-glass units with sputter-coated, low-E  coatings glass testing agency and sealant testing agency.B. Product Certificates: For glass. C. Product Test Reports: For insulating glass and glazing sealants, for tests performed by a  qualified testing agency.  1. For glazing sealants, provide test reports based on testing current sealant formulations  within previous 36-month period. D. Preconstruction adhesion and compatibility test report. E. Sample Warranties: For special warranties.</t>
  </si>
  <si>
    <t>B. Glass Samples: For each type of glass product other than clear monolithic vision glass [the  following products]; 12 inches (300 mm) square.  1. Laminated glass.  2. Insulating glass. C. Glazing Accessory Samples: For sealants and colored spacers, in 12-inch (300-mm) lengths.</t>
  </si>
  <si>
    <t>C. Shop Drawings:  1. Include plans, elevations, sections, and mounting attachment details.  2. Include details of equipment assemblies. Indicate dimensions, weights, loads, required  clearances, method of field assembly, components, and location and size of each field  connection.  3. Include diagrams for power, signal, and control wiring.</t>
  </si>
  <si>
    <t>A. Product Data: For each type of product.  1. Include installation details, material descriptions, dimensions of individual components,  and finishes for each appliance.  2. Include rated capacities, operating characteristics, electrical characteristics, and furnished  accessories. B. Product Schedule: For appliances. A. Qualification Data: For manufacturer. B. Product Certificates: For each type of appliance. D. Sample Warranties: For manufacturers' special warranties.</t>
  </si>
  <si>
    <t>A. Product Data: For each type of product. B. Sample warranty. A. Installer Qualifications:  An authorized representative who is trained and approved by  manufacturer.</t>
  </si>
  <si>
    <t>B. Shop Drawings:  1. Include plans, elevations, sections, and mounting details.  2. Include details of equipment assemblies. Indicate dimensions, weights, loads, required  clearances, method of field assembly, components, and location and size of each field  connection.  3. Detail fabrication and assembly of lift mechanism.  4. Include diagrams for power, signal, and control wiring. A. Coordination Drawings: Show unit , drawn to scale, and coordinated with each other, using  input from installers of the items involved.</t>
  </si>
  <si>
    <t>A. Product Data:  For each type of pipe and fitting indicated.</t>
  </si>
  <si>
    <t>1. Submit manufacturer's data on variable frequency drives.</t>
  </si>
  <si>
    <t>B. Shop Drawings:  Diagram power, signal, and control wiring. E. Approved Sprinkler Piping Drawings:  Working plans, prepared according to NFPA 13, that  have been approved by authorities having jurisdiction, including hydraulic calculations, if  applicable. Drawings are to be approved by Engineer prior to submission to State Fire  Marshal. Drawings are to be submitted to FM Global prior to submission to Engineer.</t>
  </si>
  <si>
    <t>A. Product Data:  For each type of plumbing fixture indicated.  Include selected fixture and trim,  fittings, accessories, appliances, appurtenances, equipment, and supports.  Indicate materials  and finishes, dimensions, construction details, and flow-control rates.</t>
  </si>
  <si>
    <t>This is a resubmittal to formalize conversations between CDC's structural engineer and ARW.
1. Submit product data indicating product standards, physical and chemical characteristics, technical specifications, limitations, installation instructions, and general recommendations regarding each individual material. 4. Submit a list of completed surface bonded FRP composite strengthening projects completed with the manufacturer's FRP composite system in the past 3 years. The list should include at a minimum 25 projects with proposed FRP system, the dates of work, type, description and amount of work performed. 1. Stamped and signed structural calculations and drawings by a professional Civil or Structural Engineer. Design shall be based on the clearly written performance criteria defined on the structural drawings. 3. A list of two different independent testing laboratories that can perform the required ASTM D7565 and/or ASTM D3039 tests as per Section 3.3 of this specification. 2. Properties of the composite materials as determined by independent laboratory testing in accordance with ASTM D7565 and/or ASTM D3039 (tensile modulus, stress and strain). 3. Large-scale structural testing results of the proposed composite system from independent laboratories on similar structural sections. 4. Installation procedures and general recommendations regarding each material to be used. 5. FRP manufacturer’s Material Safety Data Sheets (MSDS) for all materials to be used. 6. FRP manufacturer’s product data sheet indicating physical, mechanical and chemical characteristics of all materials used in the FRP system. 7. Written verification from the manufacturer that their applicator has received the required certifications and training. 8. Certification by the FRP manufacturer that supplied products comply with local regulations controlling use of volatile organic compounds (VOC’s). Products that require the use of respirators do not comply with local regulations controlling use of VOC’s and shall not be allowed.
2. Working drawings shall detail the types, locations, dimensions, number of layers, splice details and orientation of all FRP materials and coatings to be installed.</t>
  </si>
  <si>
    <t>D. Coordination Drawings:  Provide coordination drawings showing relation of precast anchors  and channel supports for attachment to supporting structure in related section.  Clearly indicated  tolerance required for mounting components to structure and relation to fire –protection  materials.  Verify size and location of blockouts for related trades, i.e., light and plumbing  fixture and fire protection equipment.</t>
  </si>
  <si>
    <t>E. Delegated-Design Submittal: For precast structural concrete indicated to comply with  performance requirements and design criteria, including analysis data signed and sealed by the  qualified professional engineer responsible for their preparation.  1. Show precast structural concrete unit types, connections, types of reinforcement,  including special reinforcement, and concrete cover on reinforcement. Indicate location,  type, magnitude, and direction of loads imposed on the building structural frame from  precast structural concrete.</t>
  </si>
  <si>
    <t>B. Design Mixtures: For each precast concrete mixture. Include compressive strength and, if  required, water-absorption tests.</t>
  </si>
  <si>
    <t>A. Qualification Data: For Installer, fabricator, and testing agency.</t>
  </si>
  <si>
    <t>B. Welding certificates.</t>
  </si>
  <si>
    <t>C. Shop Drawings:  1. Include member locations, plans, elevations, dimensions, shapes and sections, openings,  support conditions, and types of reinforcement, including special reinforcement.  2. Detail fabrication and installation of precast structural concrete units, including  connections at member ends and to adjoining construction.  3. Indicate joints, reveals, drips, chamfers, and extent and location of each surface finish.  4. Indicate separate face and backup mixture locations and thicknesses.  5. Indicate type, size, and length of welded connections by AWS standard symbols.  6. Detail loose and cast-in hardware, lifting and erection inserts, connections, and joints.  7. Indicate locations, tolerances, and details of anchorage devices to be embedded in or  attached to structure or other construction.  8. Include and locate openings larger than 10 inches (250 mm). Where additional structural  support is required, include header design.  9. Indicate location of each precast structural concrete unit by same identification mark  placed on panel.  10. Indicate relationship of precast structural concrete units to adjacent materials.  11. Indicate shim sizes and grouting sequence. 12. If design modifications are proposed to meet performance requirements and field  conditions, submit design calculations and Shop Drawings. Do not adversely affect the  appearance, durability, or strength of units when modifying details or materials and  maintain the general design concept.  13. Shop Drawings shall clearly illustrate all aspects of the Architectural Precast Concrete  cladding including:  a. The relationship of the Work to the building structure, mechanical systems, roofs,  and other related and adjoining work;  b. The arrangements of components;  c. The sequence and details of fabrication, assembly and erection;  d. Full size details, including isometric drawings of sealing, flashing, and jointing; all  dimensions and thicknesses, materials and finishes; material, type, size, location,  and spacing of screws, bolts, welds, anchoring devices, and accessories.  14. Include details of connections to contiguous work as approved by the Subcontractor for  the adjacent work, and shall include all assumptions regarding the tolerances of that  work.  15. Clearly indicate all revisions to shop drawings on resubmissions.  16. Complete information essential to proper fabrication and installation of precast units.   Show each type of precast unit required.  Show unit shapes and dimensions; elevations  and sections; location of actual joints and false joints; location, size and type of  reinforcement, including special reinforcement and lifting devices; fabrication tolerances  and details of anchorage devices and supports that are embedded in or attached to  structure or other construction.  17. Include sequence of erection, and a list and numbering system that identifies each precast  concrete unit and its position on the building.   18. Clearly indicate on shop drawings proposed deviations or changes from Contract  Drawings.  Approval of the Owner’s Representative is required for any proposed  deviation or change.  Any such deviation or change shall not alter visual appearance.  19. Indicate locations and details of brick units and joint treatment.  20. Indicate locations and details of rigid insulation at interior side of precast panels.</t>
  </si>
  <si>
    <t>B. Shop Drawings:  1. Include layout, designation, number, type, location, and spacing of joists.  2. Include joining and anchorage details; bracing, bridging, and joist accessories; splice and  connection locations and details; and attachments to other construction. 3. Indicate locations and details of bearing plates to be embedded in other construction.</t>
  </si>
  <si>
    <t>A. Product Data: For each type of product, including membrane, adhesives, sealant and accessories  1. Include construction details, material descriptions, and tested physical and performance  properties of waterproofing.  2. Include manufacturer's written instructions for evaluating, preparing, and treating  substrate. A. Qualification Data: For Installer. B. Research Reports: For modified bituminous sheet waterproofing/termite barrier, showing  compliance with ICC AC380. C. Field quality-control reports. D. Sample Warranties: For special warranties.</t>
  </si>
  <si>
    <t>A. Product Data: For each type of product. Include manufacturer's written instructions for  evaluating, preparing, and treating substrate, technical data, and tested physical and  performance properties of waterproofing. A. Qualification Data: For Installer. C. Sample Warranties: For special warranties.</t>
  </si>
  <si>
    <t>A. Product Data:  Include construction and installation details, material descriptions, dimensions of  individual components and profiles, and finishes. D. Qualification Data:  For Installer H. Door Hardware Sets:  Prepared by or under the supervision of Architectural Hardware  Consultant, detailing fabrication and assembly of door hardware, as well as procedures and  diagrams.  Coordinate the final door hardware sets with doors, frames, and related work to  ensure proper size, thickness, hand, function, and finish of door hardware.  1. Format:  Use same scheduling sequence and format and use same door numbers as in the  Contract Documents.  2. Content:  Include the following information:  a. Identification number, location, hand, fire rating, and material of each door and  frame.  b. Type, style, function, size, quantity, and finish of each door hardware item.  c. Complete designations of every item required for each door or opening including  name and manufacturer.  d. Fastenings and other pertinent information.  e. Location of each door hardware set, cross-referenced to Drawings, both on floor  plans and in door and frame schedule.  f. Explanation of abbreviations, symbols, and codes contained in schedule.  g. Mounting locations for door hardware.  h. Door and frame sizes and materials.  i. Description of each electrified door hardware function, including location,  sequence of operation, and interface with other building control systems.  j. Sequence of Operation:  Include description of component functions that occur in  the following situations:  authorized person wants to enter; authorized person   k. List of related door devices specified in other Sections for each door and frame.  3. Submittal Sequence:  Submit the final door hardware sets at earliest possible date,  particularly where approval of the door hardware sets must precede fabrication of other  work that is critical in Project construction schedule.  Include Product Data, Samples,  Shop Drawings of other work affected by door hardware, and other information essential  to the coordinated review of the door hardware sets.</t>
  </si>
  <si>
    <t>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</si>
  <si>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A. Product Data: For each type of product. B. Catalog sheets before ordering equipment</t>
  </si>
  <si>
    <t>A. Product Data:  For each type of product indicated.  Include thermal conductivity, water-vapor  permeance thickness, and jackets (both factory- and field-applied, if any).</t>
  </si>
  <si>
    <t>A. Product Data:  For each type and size of domestic water pump specified.  Include certified  performance curves with operating points plotted on curves; and rated capacities of selected  models, furnished specialties, and accessories.</t>
  </si>
  <si>
    <t>A. Product Data:  For each type and size of sump pump specified.  Include certified performance  curves with operating points plotted on curves, and rated capacities of selected models,  furnished specialties, and accessories.</t>
  </si>
  <si>
    <t>A. Submit shop drawings for the Packaged Skid Mounted Baptismal Font System.  1. Diagram for electrical control system showing related electrical control items. Include on  drawings electrical power requirements and connection locations.  2. Diagram for electrical wiring.  3. Drawing with dimensioned skid with skid mounted equipment. Include equipment  schedule and material list.</t>
  </si>
  <si>
    <t>A. Submit product data:  1. Manufacturer’s Literature and Data:    a. Thermostatic Mixing Valve  b. Activated Carbon Filter  c. Reverse Osmosis Systems  d. Storage Tank with Breather Filters  e. Level Controls  f. Repressure Pumps  g. Ultraviolet Sterilizer  h. Ultraviolet Sterilizer  i. 0.2 Sub-micron Final Post Filter  j. Water Quality Resistivity Control/Monitor &amp; Alarm  k. Pressure Sustaining Valve  2. The equipment shall be installed under the supervision of a manufacturer’s representative  who will place the equipment in service and instruct the owner’s personnel in its  operation, care, and maintenance.  3. All brackets, hangers, supports, unions, valves, drains, controls etc. necessary for a  complete and operating system shall be provided and installed by this section.</t>
  </si>
  <si>
    <t>A. If it is determined by the owner that equipment or systems are needed to operate to provide  heating, cooling or other needed services this division shall submit a document indicating  what measures will be taken to insure the safe and proper operation of the equipment,  systems and personal associated with the operation, this document shall be submitted to the  engineer for approval. This plan shall show connections of equipment, utility hookups (if  required) staging areas etc.</t>
  </si>
  <si>
    <t>B. Strategies and Procedures Plan:  Within 120 days from the Contractor's Notice to Proceed, submit  2 copies of the testing, adjusting, and balancing strategies and step-by-step procedures as  specified in Part 3 "Preparation" Article below.  Include a complete set of report forms intended  for use on this Project.</t>
  </si>
  <si>
    <t>B. LEED Submittals:  1. Product Data for Credit IEQ 4.1:  For adhesives and sealants, documentation including  printed statement of VOC content.  2. Laboratory Test Reports for Credit IEQ 4:  For adhesives and sealants, documentation  indicating that products comply with the testing and product requirements of the  California Department of Health Services' "Standard Practice for the Testing of Volatile  Organic Emissions from Various Sources Using Small-Scale Environmental Chambers."</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</si>
  <si>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</si>
  <si>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</si>
  <si>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 applied if any).</t>
  </si>
  <si>
    <t>B. Water Analysis Provider Qualifications: Verification of experience and capability of HVAC  water-treatment service provider.</t>
  </si>
  <si>
    <t>A. Product Data: For each type of product.  1. Include rated capacities, furnished specialties, and accessories for each fan.  2. Certified fan performance curves with system operating conditions indicated.  3. Certified fan sound-power ratings.  4. Motor ratings and electrical characteristics, plus motor and electrical accessories.  5. Material thickness and finishes, including color charts.  6. Dampers, including housings, linkages, and operators.  7. Fan speed controllers. B. Field quality-control reports.</t>
  </si>
  <si>
    <t>A. Product Data:  For each type of product indicated, include the following:  1. Data Sheet:  Indicate materials of construction, finish, and mounting details; and  performance data including throw and drop, static-pressure drop, and noise ratings.  2. Diffuser, Register, and Grille Schedule:  Indicate drawing designation, room location,  quantity, model number, size, and accessories furnished.</t>
  </si>
  <si>
    <t>A. Product Data:  For each type of product.  1. For louvers specified to bear AMCA seal, include printed catalog pages showing  specified models with appropriate AMCA Certified Ratings Seals.</t>
  </si>
  <si>
    <t>A. Product Data:    1. For each type of product indicated.[  For louvered-penthouse ventilators specified to bear  AMCA seal, include printed catalog pages showing specified models with appropriate  AMCA Certified Ratings Seals.  2. Drawings from each manufacturer detailing equipment assemblies. Indications of  dimensions, loadings, required clearances, method of field assembly, components and  location and size of each field connection.  3. Rated capacities of each unit, weights (shipping, installed and operating), furnished  specialties, accessories and the following:  a. Material gages and finishes, including color charts. b. Dampers, including housings, linkages and operators.  4. LEED Submittals:  a. Prerequisite IEQ 1:  Documentation indicating that units comply with  ASHRAE 62.1, Section 5 - "Systems and Equipment."</t>
  </si>
  <si>
    <t>A. Product Data:  For each type of product.  1. Include rated capacities, operating characteristics, and furnished specialties and  accessories.</t>
  </si>
  <si>
    <t>A. Product Data:  Include refrigerant, rated capacities, operating characteristics, furnished  specialties, and accessories.  1. Performance at ARI standard conditions and at conditions indicated.  2. Performance at ARI standard unloading conditions.  3. Minimum evaporator flow rate.  4. Refrigerant capacity of water chiller.  5. Oil capacity of water chiller.  6. Fluid capacity of evaporator.  7. Fluid capacity of condenser.  8. Characteristics of safety relief valves.  9. Minimum entering condenser-water temperature.  10. Minimum entering condenser-air temperature</t>
  </si>
  <si>
    <t>A. Shop Drawings:  Complete set of manufacturer's prints of cooling tower assemblies, control  panels, sections and elevations, and unit isolation.  Include the following:  1. Assembled unit dimensions.  2. Shipping and Operations Weights.  3. Required clearances for maintenance and operation.  4. Sizes and locations of piping and wiring connections.  5. Wiring Diagrams:  For power, signal, and control wiring.  6. Sound Data  7. Structural Support</t>
  </si>
  <si>
    <t>B. Product Data for each central-station air-handling unit specified, including the following:    1. Certified fan-performance curves with system operating conditions indicated.  2. Certified fan-sound power ratings.  3. Certified coil-performance ratings with system operating conditions indicated.  4. Motor ratings and electrical characteristics plus motor and fan accessories.  5. Material gages and finishes.  6. Filters with performance characteristics. 7. Dampers, including housings, linkages, and operators.  8. Humidifiers  9. Evaporative media.</t>
  </si>
  <si>
    <t>A. Product Data: For each type of product.  1. Include rated capacities, operating characteristics, furnished specialties, and accessories.</t>
  </si>
  <si>
    <t>A. Product Data:  Include rated capacities, operating characteristics, furnished specialties, and  accessories.</t>
  </si>
  <si>
    <t>1. Submit manufacturer’s data including specifications, installation instruction and  general recommendations for each type of floor box used on project.</t>
  </si>
  <si>
    <t>A. Submit shop drawings and product data under the provisions of the General Conditions.Equipment Room Layouts:  Submit dimensioned drawings of all equipment rooms indicating  spatial relationships to other proximate equipment.   Insure that all code required clearances are  maintained.</t>
  </si>
  <si>
    <t>A. Submit shop drawings and product data under the provisions of the General Conditions.E. Equipment Room Layouts:  Submit dimensioned drawings of all equipment rooms indicating  spacial relationships to other proximate equipment.   Insure that all code required clearances are  maintained.</t>
  </si>
  <si>
    <t>1. Submit partial study that includes the calculated values for short circuit current  availability and arc flash levels for each switchgear bus, medium voltage  controller, switchboard, low voltage motor control center, distribution  panelboard, automatic transfer switch, and branch circuit panelboard.  This data  shall be submitted prior to, or at the same time as, submitting the entire electrical  gear package. If partial study is not received prior to other submittals, the  associated submittal will be rejected and not reviewed. Contractor shall utilize  construction drawings to estimate approximate feeder lengths for this preliminary  submittal.  Submitted data shall include equipment/panel designations, feeder  conductor sizes, feeder lengths, and calculated short circuit values and arc flash  levels.  Include the utility transformer ratings and transformer impedances used  for the preparation of the short circuit calculations.  1. Partial study shall be submitted prior to switchboards, switchgear,  panelboards, transformers, etc.   2. One-line diagram for that portion of the system included in the study.  3. Calculations section showing tabulated calculations.  4. Results, recommendations, settings, etc.</t>
  </si>
  <si>
    <t>1. Submit manufacturer's data on occupancy sensors, control modules, wiring  diagrams, instructions for installation, interconnection diagrams and any related  accessories.</t>
  </si>
  <si>
    <t>1. Submit manufacturer’s data on lighting control equipment including, but not  limited to published catalog data sheets, rough-in diagrams and instructions for  installation, operating and maintenance, suitable for inclusion in maintenance  manuals.</t>
  </si>
  <si>
    <t>2. Manufacturer’s standard catalog data describing and depicting each engine-generator set, batteries, charger, tanks, and all ancillary equipment in sufficient  detail to demonstrate complete specification compliance. 4. Manufacturer’s standard catalog data describing and depicting each transfer  switch along with all ancillary equipment in sufficient detail to demonstrate  complete specification compliance. In addition provide the following:  1. One-line diagram of each switch assembly and wiring diagram of each  unit.  2. A complete list of equipment and material to be provided, containing an  adequate description of each separate item of equipment.</t>
  </si>
  <si>
    <t>3. Micropile Shop Drawings: Show sizes and grades of steel, splicing details, splice  locations, corrosion protection system, casing and accessories such as grout tubes and  rebar centering devices.  4. Plan describing how surface water, drill flush, and excess grout will be controlled and  disposed of.  5. Proposed Grouting Plan:  a. Grout tube placement.  b. Grout mix design and materials to be used.  c. Test results showing that the mix design meets the strength criteria.  d. Methods and equipment to monitor and record grout depth, grout volume, and  grout pressure as grout is placed.  e. Method for field measuring grout consistency, and plan for assuring constant grout  consistency.  f. Grouting rate calculations.  g. Estimated curing time.  h. Procedure and equipment for contractor monitoring of grout quality. i. Post-grouting procedures.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</si>
  <si>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</si>
  <si>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A. General:  Submit the following in accordance with Conditions of Contract and Division 01  Specification Sections.  1. Submit supporting catalog materials indicating pipe, pipe accessories, and fittings.  2. Provide supporting data for manhole covers, manhole steps, component construction,  features, configuration, and dimensions.  3. Manufacturer's Installation Instructions.  a. Indicate special procedures required to install products specified.  4. Project Record Documents: Accurately record the following.  a. Locations of piping mains, valves, connections, and top of pipe elevations. b. Actual locations of pipe runs, connections, manholes, cleanouts, piping with sizes,  locations and elevations of penetrations, and invert elevations.  c. Identify and describe unexpected variations to subsoil conditions and location of  uncharted utilities.</t>
  </si>
  <si>
    <t>B. Shop Drawings:  1. Include layout and types of deck panels, anchorage details, reinforcing channels, pans,  cut deck openings, special jointing, accessories, and attachments to other construction.</t>
  </si>
  <si>
    <t>A. General:  Submit the following in accordance with Conditions of Contract and Division 01  Specification Sections.  1. Product Data:  Indicating pipe, pipe accessories, and fittings.  2. Manufacturer's Installation Instructions: Indicate special procedures required to install  products specified.</t>
  </si>
  <si>
    <t>Color samples for initial selection.</t>
  </si>
  <si>
    <t>B. 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standards.E. Quality Assurance / Control:  1. Documentation of installer's qualifications, including list of comparable jobs  successfully completed in last five years.  2. Documentation certifying that stone for Project is from single quarry.  3. Documentation of Fabricator's qualifications.  4. Provide Certification that stone supplied under this section is from the same  source and batch of stone provided under other sections for stone.</t>
  </si>
  <si>
    <t>C. Samples for Verification: For each stone type indicated, in sets of Samples not less than 12  inches (300 mm) square.  1. Include three or more Samples in each set and show the full range of variations in  appearance characteristics expected in the completed Work.</t>
  </si>
  <si>
    <t>B. Shop Drawings: Show fabrication and installation details for GFRC panels including the  following:  1. Panel elevations, sections, and dimensions.  2. Thickness of facing mix, GFRC backing, and bonding pads for typical panels.  3. Finishes.  4. Joint and connection details.  5. Erection details.  6. Panel frame details for typical panels including sizes, spacings, thicknesses, and yield  strengths of various members.  7. Locations and details of connection hardware attached to structure.  8. Sizes, locations, and details of flex, gravity, and seismic anchors for typical panels.  9. Other items sprayed into panels.  10. Erection sequence for special conditions.  11. Relationship to adjacent materials.  12. Description of loose, cast-in, and field hardware.</t>
  </si>
  <si>
    <t>This is the updated layout resulting from BIM Coordination.</t>
  </si>
  <si>
    <t>A. Anchored Stone Masonry:  Mockup of an area 5’ by 6’ minimum shall be submitted and approved prior to construction. Landscape architect shall approve stonework mockup prior to continuing work.</t>
  </si>
  <si>
    <t>C. Mockups: Build mockups to verify selections made under Sample submittals, to demonstrate aesthetic effects, and to set quality standards for materials and execution. 1. Build mockups of typical architectural cabinets as shown on Drawings  Including a drawer and cabinet and adjustable shelf 2. Subject to compliance with requirements, approved mockups may become part of the completed Work if undisturbed at time of Substantial Completion.</t>
  </si>
  <si>
    <t>A.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t>
  </si>
  <si>
    <t>B. Shop Drawings: For signs.  1. Include fabrication and installation details and attachments to other work.  2. Show sign mounting heights, locations of supplementary supports to be provided by other  installers, and accessories.  3. Show message list, typestyles, graphic elements, and layout for each sign at least half  size.  4. Show locations of electrical service connections.  5. Include diagrams for power, signal, and control wiring. F. Delegated-Design Submittal: For signs indicated in "Performance Requirements" Article.  1. Include structural analysis calculations for signs indicated to comply with design loads;  signed and sealed by the qualified professional engineer responsible for their preparation.</t>
  </si>
  <si>
    <t>C. Samples: For each exposed product and for each color and texture specified.</t>
  </si>
  <si>
    <t>2. Submit shop drawings, calculations, and printed data for the following items  under provisions of the General Conditions of the Contract:  1. Complete engineering calculations and shop drawings for all seismic  requirements for all equipment to be restrained as outlined in Section 26  0548 Specification, and as detailed on drawings. 2. The professional seal of the engineer who is responsible for the design of  the Seismic Restraint System. 3. Details for all seismic bracing. 4. Details for steel frames, concrete inertia bases, and housekeeping pads.  Include dimensions, embed depths, dowelling details, and concrete  reinforcing requirements. 5. Clearly outlined procedures for installing and adjusting the isolators,  seismic bracing anchors, snubbers, cables, and bolt connections. 6. Floor plan noting the locations, size, and type of anchorage and restraint  to be used. 7. Include confirmation that all calculations are based on the design criteria  listed in appropriate Section. 8. Certificate of Compliance.  9. Where equipment is exempt per this specification provide a written  certificate of compliance for each of the systems noted with the  professional seal of engineer who has reviewed the electrical system.</t>
  </si>
  <si>
    <t>2. Construction Period Submittal:  During the construction period but prior to  application of utility power to the electrical distribution system, submit an  indexed copy of the complete protective device study based on actual field  values. Include the following:  1. Introductory section with basic formulas, pertinent data, and rationale employed in the study.</t>
  </si>
  <si>
    <t>1. Submit manufacturer's data on lighting units, including certified dimension  drawings of components including, but not necessarily limited to, poles and  standards, mast arms, brackets, hardware and fixtures.</t>
  </si>
  <si>
    <t>8. Submit to State and Local Fire Marshall, a complete Certificate of Compliance</t>
  </si>
  <si>
    <t>a. Manual Requirements  i. Operating and maintenance manuals shall be submitted  prior to testing of the system. Manuals shall include all  service, installation, and programming information.</t>
  </si>
  <si>
    <t>C. Samples: For each fence material and for each color specified.  1. Provide Samples 12 inches in length for linear materials.</t>
  </si>
  <si>
    <t>B. Mockups: Build mockups to verify selections made under Sample submittals, to demonstrate aesthetic effects, and to set quality standards for fabrication and installation. 1. Include 10-foot (3-m) length of fence complying with requirements. 2. Subject to compliance with requirements, approved mockups may become part of the completed Work if undisturbed at time of Substantial Completion.</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</si>
  <si>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in Part 2, with the proposed product highlighted.  3. VOC content.</t>
  </si>
  <si>
    <t>D. Mockups: Build mockups to demonstrate aesthetic effects and to set quality standards for fabrication and installation. 1. Build mockup of typical wall area as shown on Drawings. a. Include typical components, attachments to building structure, and methods of installation. b. Include window opening with GFRC returns. c. Include sealant-filled joint complying with requirements in Section 079200 "Joint Sealants." 2. Subject to compliance with requirements, approved mockups may become part of the completed Work if undisturbed at time of Substantial Completion. Exposed faces shall be free of joint marks, grain, and other obvious defects. Corners, including false joints, shall be uniform, straight, and sharp. Finish exposed-face surfaces of GFRC to match approved mockups and as follows: 1. As-Cast-Surface Finish: Provide surfaces to match approved sample for acceptable surface, air voids, sand streaks, and honeycomb, with uniform color and texture.</t>
  </si>
  <si>
    <t>A. Product Data: For each type of product. Include GFRC design mixes. D. Delegated-Design Submittal: For GFRC panels, including analysis data signed and sealed by  the qualified professional engineer responsible for their preparation. A. Qualification Data: For manufacturer. B. Welding certificates. C. Steel Sheet Certificates: For steel sheet used in cold-formed steel panel framing, mill certificates  signed by manufacturers of steel sheet, or test reports from a qualified testing agency, indicating  that steel sheet used in cold-formed metal panel framing complies with requirements including  uncoated steel thickness, yield strength, tensile strength, total elongation, chemical  requirements, and galvanized-coating thickness. D. Mill Certificates: For structural-steel shapes and hollow structural sections used in panel  framing. E. Source Quality-Control Program: For GFRC manufacturer. F. Source Quality-Control Test Reports: For GFRC, inserts, and anchors.</t>
  </si>
  <si>
    <t>C. Samples for Verification: For each type of finish indicated on exposed GFRC surfaces,  representative of finish, color, and texture variations expected, approximately 12 by 12 inches  (305 by 305 mm) by actual thickness.</t>
  </si>
  <si>
    <t>A. Product Data:  1. Structural-steel materials.  2. High-strength, bolt-nut-washer assemblies.  3. Shear stud connectors.  4. Anchor rods.  5. Threaded rods.  6. Forged-steel hardware.  7. Slide bearings.  8. Prefabricated building columns.  9. Shop primer.  10. Galvanized-steel primer.  11. Etching cleaner.  12. Galvanized repair paint.  13. Shrinkage-resistant grout. C. Welding Procedure Specifications (WPSs) and Procedure Qualification Records (PQRs):  Provide in accordance with AWS D1.1/D1.1M for each welded joint whether prequalified or  qualified by testing, including the following:  1. Power source (constant current or constant voltage).  2. Electrode manufacturer and trade name, for demand-critical welds. D. Delegated-Design Submittal: For structural-steel connections indicated on Drawings to comply  with design loads, include analysis data signed and sealed by the qualified professional engineer  responsible for their preparation. A. Qualification Data: For Installer fabricator shop-painting applicators professional engineer  testing agency. B. Welding certificates. C. Paint Compatibility Certificates: From manufacturers of topcoats applied over shop primers,  certifying that shop primers are compatible with topcoats. D. Mill test reports for structural-steel materials, including chemical and physical properties. E. Product Test Reports: For the following:  1. Bolts, nuts, and washers, including mechanical properties and chemical analysis.  2. Direct-tension indicators.  3. Tension-control, high-strength, bolt-nut-washer assemblies.  4. Shear stud connectors. F. Survey of existing conditions. G. Source quality-control reports.</t>
  </si>
  <si>
    <t>A. Product Data: For each type of joist, accessory, and product. A. Qualification Data: For manufacturer and professional engineer. B. Welding certificates. C. Manufacturer certificates. D. Mill Certificates: For each type of bolt. E. Comprehensive engineering analysis of special joists signed and sealed by the qualified  professional engineer responsible for its preparation.</t>
  </si>
  <si>
    <t>A. Product Data: For the following:  1. Nonslip aggregates and nonslip-aggregate surface finishes.  2. Fasteners.  3. Shop primers.  4. Shrinkage-resisting grout.  5. Slotted channel framing.  6. Manufactured metal ladders.  7. Ladder safety cages.  8. Metal ships' ladders and pipe crossovers.  9. Metal bollards. A. Qualification Data: For professional engineer's experience with providing delegated-design  engineering services of the kind indicated, including documentation that engineer is licensed in  the jurisdiction in which Project is located. B. Mill Certificates: Signed by stainless steel manufacturers, certifying that products furnished  comply with requirements. C. Welding certificates. D. Paint Compatibility Certificates: From manufacturers of topcoats applied over shop primers,  certifying that shop primers are compatible with topcoats. E. Research Reports: For post-installed anchors.</t>
  </si>
  <si>
    <t>B. Shop Drawings: Show fabrication and installation details. Include plans, elevations, sections,  and details of metal fabrications and their connections. Show anchorage and accessory items.  Provide Shop Drawings for the following:  1. Steel framing and supports for overhead doors.  2. Steel framing and supports for countertops.  3. Steel tube reinforcement for low partitions.  4. Steel framing and supports for mechanical and electrical equipment.  5. Steel framing and supports for applications where framing and supports are not specified  in other Sections.  6. Elevator machine beams, hoist beams, and divider beams.  7. Steel shapes for supporting elevator door sills.  8. Steel girders for supporting wood frame construction.  9. Steel pipe columns for supporting wood frame construction.  10. Prefabricated building columns. 11. Shelf angles.  12. Metal ladders.  13. Ladder safety cages.  14. Metal ships' ladders and pipe crossovers.  15. Metal floor plate and supports.  16. Elevator pit sump covers.  17. Miscellaneous steel trim including loading-dock edge angles.  18. Metal bollards.  19. Loose steel lintels. C. Delegated-Design Submittal: For ladders, including analysis data signed and sealed by the  qualified professional engineer responsible for their preparation.</t>
  </si>
  <si>
    <t>A. Product Data: For metal pan stairs and the following:  1. Shop primer products. 2. Handrail wall brackets.  3. Grout. A. Qualification Data: For professional engineer's experience with providing delegated-design  engineering services of the kind indicated, including documentation that engineer is licensed in  the State in which Project is located. B. Welding certificatesC. Paint Compatibility Certificates: From manufacturers of topcoats applied over shop primers,  certifying that shop primers are compatible with topcoats.</t>
  </si>
  <si>
    <t>C. Samples for Verification: For each type and finish of nosing.</t>
  </si>
  <si>
    <t>C. Samples: For each type of exposed finish required.  1. Sections of each distinctly different linear railing member, including handrails, top rails,  posts, and balusters, including finish.  2. Fittings and brackets.  3. Assembled Sample of railing system, made from full-size components, including top rail,  post, handrail, and infill. Sample need not be full height.  a. Show method of connecting and finishing members at intersections.</t>
  </si>
  <si>
    <t>A. Product Data: For the following:  1. Clips and anchorage devices for gratings.  2. Paint products. B. Sustainable Design Submittals: A. Mill Certificates: Signed by manufacturers of stainless steel certifying that products furnished  comply with requirements. B. Welding certificates. C. Paint Compatibility Certificates: From manufacturers of topcoats applied over shop primers  certifying that shop primers are compatible with topcoats.</t>
  </si>
  <si>
    <t>C. Shop Drawings: Include plans, sections, details, and attachments to other work. D. Delegated-Design Submittal: For gratings, including analysis data signed and sealed by the  qualified professional engineer responsible for their preparation.</t>
  </si>
  <si>
    <t>B. Mockups: Build mockups to verify selections made under Sample submittals, to demonstrate aesthetic effects, and to set quality standards for fabrication and installation. 1. Build mockups as shown on Drawings. 2. Build mockups for each form and finish of railing consisting of two posts, top rail, infill area, and anchorage system components that are full height and are not less than 24 inches (600 mm) in length. 3. Subject to compliance with requirements, approved mockups may become part of the completed Work if undisturbed at time of Substantial Completion. D. Samples for Verification: For each type of exposed finish required.  1. Sections of each distinctly different linear railing member, including handrails, top rails,  posts, and balusters.  2. Fittings and brackets.  3. Welded connections.  4. Brazed connections.  5. Assembled Samples of railing systems, made from full-size components, including top  rail, post, handrail, and infill. Show method of finishing members at intersections.  Samples need not be full height.</t>
  </si>
  <si>
    <t>A. Product Data: For the following:  1. Manufacturer's product lines of railings assembled from standard components.  2. Grout, anchoring cement, and paint products. A. Qualification Data: For professional engineer. B. Mill Certificates: Signed by manufacturers of stainless steel products certifying that products  furnished comply with requirements. C. Welding certificates. D. Product Test Reports: Based on evaluation of comprehensive tests performed by a qualified  testing agency, according to ASTM E894 and ASTM E935. E. Preconstruction test reports. F. Evaluation Reports: For post-installed anchors, from ICC-ES.</t>
  </si>
  <si>
    <t>B. Shop Drawings: Include plans, elevations, sections, and attachment details.  1. For illuminated railings, include wiring diagrams and roughing-in details. E. Delegated-Design Submittal: For installed products indicated to comply with performance  requirements and design criteria, including analysis data signed and sealed by the qualified  professional engineer responsible for their preparation.</t>
  </si>
  <si>
    <t>C. Samples for Initial Selection: For products involving selection of color, texture, or  design, including mechanical finishes.</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</si>
  <si>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materials comply with requirements. Indicate  type of preservative used and net amount of preservative retained.  2. Include data for fire-retardant treatment from chemical treatment manufacturer and  certification by treating plant that treated materials comply with requirements. Include  physical properties of treated materials based on testing by a qualified independent  testing agency.  3. For fire-retardant treatments, include physical properties of treated lumber both before  and after exposure to elevated temperatures, based on testing by a qualified independent  testing agency according to ASTM D5664.  4. For products receiving a waterborne treatment, include statement that moisture content of  treated materials was reduced to levels specified before shipment to Project site. A. Material Certificates: For dimension lumber specified to comply with minimum allowable unit  stresses. Indicate species and grade selected for each use and design values approved by the  ALSC Board of Review. B. Evaluation Reports: For the following, from ICC-ES:  1. Wood-preservative-treated wood.  2. Fire-retardant-treated wood.  3. Engineered wood products.  4. Shear panels.  5. Power-driven fasteners.  6. Post-installed anchors.  7. Metal framing anchors.</t>
  </si>
  <si>
    <t>B. Fastener Patterns: Full-size templates for fasteners in exposed framing.</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</si>
  <si>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plywood complies with requirements. Indicate  type of preservative used and net amount of preservative retained.  2. Include data for fire-retardant treatment from chemical treatment manufacturer and  certification by treating plant that treated plywood complies with requirements. Include  physical properties of treated materials.  3. For fire-retardant treatments, include physical properties of treated plywood both before  and after exposure to elevated temperatures, based on testing by a qualified independent  testing agency according to ASTM D5516.  4. For products receiving waterborne treatment, include statement that moisture content of  treated materials was reduced to levels specified before shipment to Project site.  5. For air-barrier and water-resistant glass-mat gypsum sheathing, include manufacturer's  technical data and tested physical and performance properties of products. A. Product Certificates: From air-barrier and water-resistant glass-mat gypsum sheathing  manufacturer, certifying compatibility of sheathing accessory materials with Project materials  that connect to or that come in contact with the sheathing. B. Product Test Reports: For each air-barrier and water-resistant glass-mat gypsum sheathing  assembly, indicating compliance with specified requirements, for tests performed by a qualified  testing agency. C. Evaluation Reports: For the following, from ICC-ES:  1. Wood-preservative-treated plywood.  2. Air-barrier and water-resistant glass-mat gypsum sheathing.</t>
  </si>
  <si>
    <t>B. Shop Drawings: For air-barrier and water-resistant glass-mat gypsum sheathing assemblies. 1. Show locations and extent of sheathing, accessories, and assemblies specific to Project  conditions.  2. Include details for sheathing joints and cracks, counterflashing strips, penetrations, inside  and outside corners, terminations, and tie-ins with adjoining construction.  3. Include details of interfaces with other materials that form part of air barrier.</t>
  </si>
  <si>
    <t>A. Product Data: For the following:  1. Anchors.  2. Adhesives.  3. Shop finishing materials. A. Qualification Data: For architectural woodwork manufacturer and Installer. B. Product Certificates: For the following:  1. Composite wood and agrifiber products.  2. Adhesives. C. Evaluation Reports: For fire-retardant-treated wood materials, from ICC-ES. D. Field quality-control reports.</t>
  </si>
  <si>
    <t>B. Mockups: Build mockups to verify selections made under Sample submittals and to set quality standards for installation. 1. Build for each typical waterproofing installation including[ pavers and] accessories to demonstrate surface preparation, crack and joint treatments, inside and outside corner treatments, and protection. a. Size: [100 sq. ft. in area] [As indicated on Drawings]. b. Description: Each type of [wall] [deck] [and] [plaza] installation.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</si>
  <si>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B. Product Data: Submit manufacturer’s product data, including surface preparation,  application, and curing. D. Applicator’s Project References: Submit list of completed project references. E. Certification of Applicator’s Supervisor: Submit for applicator’s supervisor a certificate  indicating completion of manufacture’s contractor training program.</t>
  </si>
  <si>
    <t>C. Samples: Submit 2-inch by 2-inch samples for approval by the Engineer. 1. Cured high-performance coating, 60 mils thick.</t>
  </si>
  <si>
    <t>B. Shop Drawings: Project specific shop drawings for air-barrier assemblies.  1. Show locations and extent of air barrier. Include details for substrate joints and  cracks, counterflashing strips, penetrations, inside and outside corners,  terminations, and tie-ins with adjoining construction.  2. Include details of interfaces with other materials that form part of air barrier.</t>
  </si>
  <si>
    <t>C. Mockups: Build mockups to verify selections made under Sample submittals, to demonstrate aesthetic effects, and to set quality standards for fabrication and installation. 1. Build mockup of typical roof edge, including apron flashing parpet cap, approximately 5 feet long, including supporting construction cleats, seams, attachments, underlayment, and accessories.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D. Samples for Verification: For each type of exposed finish.  1. Sheet Metal Flashing: 12 inches (300 mm) long by actual width of unit, including  finished seam and in required profile. Include fasteners, cleats, clips, closures,  and other attachments.  2. Trim, Metal Closures, Expansion Joints, Joint Intersections, and Miscellaneous  Fabrications: 12 inches (300 mm) long and in required profile. Include fasteners  and other exposed accessories.  3. Unit-Type Accessories and Miscellaneous Materials: Full-size Sample. 4. Anodized Aluminum Samples: Samples to show full range to be expected for  each color required.</t>
  </si>
  <si>
    <t>B. Shop Drawings: For roof specialties. 1. Include plans, elevations, expansion-joint locations, keyed details, and attachments to  other work. Distinguish between plant- and field-assembled work.  2. Include details for expansion and contraction; locations of expansion joints, including  direction of expansion and contraction.  3. Indicate profile and pattern of seams and layout of fasteners, cleats, clips, and other  attachments.  4. Detail termination points and assemblies, including fixed points.  5. Include details of special conditions.</t>
  </si>
  <si>
    <t>C. Samples: For each type of roof specialty and for each color and texture specified. D. Samples for Initial Selection: For each type of roof specialty indicated with factory-applied  color finishes.</t>
  </si>
  <si>
    <t>E. Samples for Verification:  1. Include Samples of each type of roof specialty to verify finish and color selection, in  manufacturer's standard sizes.  2. Include copings reglets and counterflashings made from 12-inch (300-mm) lengths of  full-size components in specified material, and including fasteners, cover joints,  accessories, and attachments.</t>
  </si>
  <si>
    <t>A. Product Data:  For each type of roof accessory indicated.  Include construction details,  material descriptions, dimensions of individual components and profiles, and finishes. B. Warranty:  Sample of special warranty.</t>
  </si>
  <si>
    <t>B. Shop Drawings:  For roof accessories.  Include plans, elevations, keyed details, and  attachments to other work.  Indicate dimensions, loadings, and special conditions.   Distinguish between plant- and field-assembled work. A. Coordination Drawings:  Roof plans, drawn to scale, and coordinating penetrations and  roof-mounted items.  Show the following:  1. Size and location of roof accessories specified in this Section.  2. Method of attaching roof accessories to roof or building structure.  3. Other roof-mounted items including mechanical and electrical equipment,  ductwork, piping, and conduit.  4. Required clearances.</t>
  </si>
  <si>
    <t>C. Samples:  For each exposed product and for each color and texture specified,  prepared on Samples of size to adequately show color.</t>
  </si>
  <si>
    <t>B. Mockups: Build mockups to verify selections made under Sample submittals and to demonstrate aesthetic effects to set quality standards for materials and execution and for preconstruction testing. 1. Build mockup of each type of fireproofing and different substrate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J. Provide a uniform finish complying with description indicated for each type of fireproofing material and matching finish approved for required mockups.</t>
  </si>
  <si>
    <t>B. Mockups: Build mockups to verify selections made under Sample submittals and to demonstrate aesthetic effects and to set quality standards for materials and execution. 1. Build mockup of each type of fireproofing and different substrate and each required finish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H. Provide a uniform finish complying with description indicated for each type of fireproofing material and matching finish approved for required mockups.</t>
  </si>
  <si>
    <t>C. Mockups: 1. Provide mockups including sealant and joint accessories to illustrate installation quality and color if requested by Architect or Project Manager. a. Incorporate accepted mockup as part of Work. C. Samples for Verification: For each kind and color of acoustical joint sealant required, provide  Samples with joint sealants in 1/2-inch- (13-mm-) wide joints formed between two 6-inch-  (150-mm-) long strips of material matching the appearance of exposed surfaces adjacent to joint  sealants.</t>
  </si>
  <si>
    <t>B. Samples for Initial Selection: Manufacturer's color charts consisting of strips of cured sealants  showing the full range of colors available for each product exposed to view.</t>
  </si>
  <si>
    <t>C. Mockups: Build mockups to verify selections made under Sample submittals and to demonstrate aesthetic effects and set quality standards for fabrication and installation. 1. Build mockup of typical metal-framed skylights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</si>
  <si>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Mirrors. Include description of materials and process used to produce each type of  silvered flat glass mirror specified that indicates sources of glass, glass coating  components, edge sealer, and quality-control provisions. A. Qualification Data: For Installer. B. Product Certificates: For each type of mirror. C. Preconstruction Test Reports: From mirror manufacturer indicating that mirror mastic was  tested for compatibility and adhesion with mirror backing and substrates on which mirrors are  installed. D. Sample Warranty: For special warranty.</t>
  </si>
  <si>
    <t>B. Shop Drawings: Include mirror elevations, edge details, mirror hardware, and attachment  details.</t>
  </si>
  <si>
    <t>C. Samples: For each type of the following:  1. Mirrors: 12 inches (300 mm) square, including edge treatment on two adjoining edges.  2. Mirror Clips: Full size.  3. Mirror Trim: 12 inches (300 mm) long.</t>
  </si>
  <si>
    <t>A. Product Data: For each type of product. C. Glazing Schedule: List glass types and thicknesses for each size opening and location. Use same  designations indicated on Drawings. A. Qualification Data: For glass testing agency. B. Product Certificates: For each type of glass and glazing product, from manufacturer. C. Sample Warranties: For special warranties.</t>
  </si>
  <si>
    <t>B. Glass Samples: For each type of glass product; 12 inches (300 mm) square.</t>
  </si>
  <si>
    <t>D. Mockups: Prepare mockups of historic treatment processes for each type of plaster repair and reconstruction work to demonstrate aesthetic effects and to set quality standards for materials and execution and for fabrication and installation. 1. Locate mockups on existing surfaces where directed by Architect. 2. Number and Size: Two wall surfaces of at least 100 sq. ft. (9.0 sq. m) or approximately 96 inches (2400 mm) in least dimension to represent surfaces and conditions for application of each type of plaster repair and reconstruction under same conditions as the completed Work. Include at least the following: a. Install 6 linear ft. (2 m) of cast-plaster molding, but not less than two cast units. b. Repair at least 6 linear ft. (2 m) of plaster cracks. c. Reattach at  least 100-sq. ft. (9-sq. m) area of delaminated plaster that has not fallen. 3. Simulate finished lighting conditions for review of mockups. 4. Approval of mockups does not constitute approval of deviations from the Contract Documents contained in mockups unless Architect specifically approves such deviations in writing. 5. Subject to compliance with requirements, approved mockups may become part of the completed Work if undisturbed at time of Substantial Completion. F. Install finish-coat plaster  and repair material demonstrated in mockup to fill crack to original plaster profile. D. Samples for Verification: For the following products: 1. Cast Plaster: Each type and form of cast-plaster fabrication. a. Patterns for Casting: Before manufacturing cast-plaster fabrications, submit the actual patterns from which molds will be made for casting new units. Package and ship to prevent loss or damage or make patterns available for inspection by Architect at fabrication plant. b. Cast-Plaster Fabrications: Provide one unit of each shape and surface design, suitable and ready for installation. Submit unit samples after acceptance of patterns for casting. 2. Linear Moldings: 24-inch- (610-mm-)long section of each configuration wet-applied molding with finished joint. Show complete pattern and applied nonlinear cast-plaster shapes, if any. 3. Nonlinear Shapes: Full-size unit of each configuration. 4. Wood Lath: 18-inch- (450-mm-)long section. 5. Metal Lath: 18 inches (450 mm)square.  6. Accessories: Each type in manufacturer's standard size.</t>
  </si>
  <si>
    <t>B. Shop Drawings: For each configuration of new or replicated plaster molding and ornament required for the work. 1. Include plans, elevations, and sections that show locations and extent of work. 2. Show full-size details of configurations, joint locations, and attachments to other work.</t>
  </si>
  <si>
    <t>C. Samples for Initial Selection: For each exposed product that will be exposed and not be painted or otherwise finished and for each color and texture specified.</t>
  </si>
  <si>
    <t>A. Mockups: Build mockups to demonstrate aesthetic effects and to set quality standards for materials and execution. 1. Build mockups for each substrate and finish texture indicated for gypsum plastering, including accessories. a. Size: 100 sq. ft. (9 sq. m) in surface area. 2. Simulate finished lighting conditions for review of mockups.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</si>
  <si>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B. Shop Drawings: Show locations and installation of control and expansion joints, including  plans, elevations, sections, details of components, and attachments to other work.</t>
  </si>
  <si>
    <t>B. Shop Drawings: Show locations and installation of control and expansion joints, including  plans, elevations, sections, details of components, and attachments to other work.  1. Shop drawings shall include</t>
  </si>
  <si>
    <t>C. Samples: For each type of factory-prepared finish coat and for each color and texture specified.D. Samples for Initial Selection: For each type of factory-prepared finish coat and for each color  and texture specified.</t>
  </si>
  <si>
    <t>A. Mockups: Build mockups to verify selections made under Sample submittals, to demonstrate aesthetic effects, and to set quality standards for materials and execution. 1. Build mockups for each substrate and finish texture indicated for cement plastering, including accessories. a. Size: 100 sq. ft. (9 sq. m) in surface area. Adjacent to Precast covered panel surface, that has receive a top coat surface.  b.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CompletionE. Samples for Verification: For each type of factory-prepared finish coat and for each color and  texture specified, 12 by 12 inches (305 by 305 mm), and prepared on rigid backing.</t>
  </si>
  <si>
    <t>A. Mockups: Build mockups to set quality standards for fabrication and installation. 1. Build mockup of each type of glass-fiber-reinforced gypsum fabrication. 2. Paint mockups to match finish indicated and to comply with requirements specified in Section 099123 "Interior Painting."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</si>
  <si>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A. Product Data: For each type of product.  1. Include construction details, material descriptions, weights, dimensions of individual  components and profiles, and finishes.</t>
  </si>
  <si>
    <t>C. Samples: For each exposed product and for each color and texture specified.  1. Linear Moldings: 24-inch- (600-mm-) long section with finished joint. Show complete  pattern.</t>
  </si>
  <si>
    <t>A. Mockups:  Before beginning gypsum board installation, install mockups of at least 100 sq. ft. (9 sq. m) in surface area to demonstrate aesthetic effects and set quality standards for materials and execution. 1. Install mockups for the following: a. Each level of gypsum board finish indicated for use in exposed locations. b. Each texture finish indicated. 2. Apply or install final decoration indicated, including painting and wallcoverings, on exposed surfaces for review of mockups. 3. Simulate finished lighting conditions for review of mockups. 4. Subject to compliance with requirements, approved mockups may become part of the completed Work if undisturbed at time of Substantial Completion.</t>
  </si>
  <si>
    <t>A. Mockups: Build mockups to verify selections made under Sample submittals and to demonstrate aesthetic effects and set quality standards for materials and execution. 1. Coordinate mockups in this Section with mockups specified in other Sections.</t>
  </si>
  <si>
    <t>A. Product Data: For each type of product. E. Product Schedule: For resilient base and accessory products. Use same designations  indicated on Drawings.</t>
  </si>
  <si>
    <t>C. Samples for Initial Selection: For each type of product indicated.</t>
  </si>
  <si>
    <t>B. Samples: For each exposed product and for each color and texture specified, not less  than 12 inches (300 mm) long. D. Samples for Verification: For each type of product indicated and for each color, texture,  and pattern required in manufacturer's standard-size Samples, but not less than 12  inches (300 mm) long.</t>
  </si>
  <si>
    <t>B. Samples for Initial Selection:  For each type of product indicated. C. Samples for Verification:  For each type of finish system and in each color and gloss of  finish indicated.  1. Submit Samples on representative samples of actual wood substrates, 8 inches  (200 mm) square or 8 inches (200 mm) long.  2. Label each Sample for location and application area.</t>
  </si>
  <si>
    <t>A. Product Data: For each type of product. E. Product Schedule: For dimensional letter signs. Use same designations indicated on Drawings  or specified. A. Qualification Data: For Installer and manufacturer. B. Sample Warranty: For special warranty.</t>
  </si>
  <si>
    <t>C. Samples for Initial Selection: For each type of sign assembly, exposed component, and exposed  finish.  1. Include representative Samples of available typestyles and graphic symbols.</t>
  </si>
  <si>
    <t>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</si>
  <si>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A. Product Data: For each type of product.  1. Include construction details, material descriptions, dimensions of individual  components and profiles, and finishes.  2. Include anchoring and mounting requirements, including requirements for cutouts  in other work and substrate preparation.  3. Include electrical characteristics. B. Product Schedule: Indicating types, quantities, sizes, and installation locations by room of each  accessory required.  1. Identify locations using room designations indicated on plans and listed below. A. Sample Warranty: For manufacturer's special warranty.</t>
  </si>
  <si>
    <t>A. Product Data: For each type of product.  1. Show door hardware, cabinet type, trim style, and panel style. Include roughing-in  dimensions and details showing recessed-, semirecessed-, or surface-mounting method  and relationships of box and trim to surrounding construction.  2. Show location of knockouts for hose valves. F. Product Schedule: For fire-protection cabinets. Indicate whether recessed, semirecessed, or  surface mounted. Coordinate final fire-protection cabinet schedule with fire-extinguisher  schedule to ensure proper fit and function.</t>
  </si>
  <si>
    <t>B. Shop Drawings: For fire-protection cabinets.  1. Include plans, elevations, sections, details, and attachments to other work.</t>
  </si>
  <si>
    <t>C. Samples: For each type of exposed finish required. D. Samples for Initial Selection: For each type of exposed finish required. E. Samples for Verification: For each type of exposed finish required, prepared on samples 6 by 6  inches (150 by 150 mm) square.</t>
  </si>
  <si>
    <t>A. Product Data:  For each type of product.  Include rating and classification, material  descriptions, dimensions of individual components and profiles, and finishes for fire  extinguisher[ B. Product Schedule:  For fire extinguishers.  Coordinate final fire-extinguisher schedule  with fire-protection cabinet schedule to ensure proper fit and function. A. Warranty:  Sample of special warranty.</t>
  </si>
  <si>
    <t>C. Samples:  For each finish product specified, two complete sets of color chips  representing manufacturer's available colors and finishes for this product.. D. Samples for Initial Selection:  Manufacturer's color charts showing the full range of  colors available.</t>
  </si>
  <si>
    <t>E. Samples for Verification:  For the following products, in manufacturer's standard size:  1. Lockers and equipment.</t>
  </si>
  <si>
    <t>A. Product Data: For each type of loading dock bumper.</t>
  </si>
  <si>
    <t>B. Shop Drawings: For dock bumpers. Include plans, elevations, sections, and attachment details.</t>
  </si>
  <si>
    <t>A. Product Data: For each type of product.  1. Include construction details, material descriptions, dimensions of individual components  and profiles, and finishes for stationary loading dock equipment.  2. Include rated capacities, operating characteristics, electrical characteristics, and furnished  specialties and accessories. A. Qualification Data: For Installer. B. Welding certificates. D. Sample Warranty: For manufacturer's special warranty.</t>
  </si>
  <si>
    <t>A. Shop Drawings:  Shop drawings and calculations for hoist system and  connection of the hoist system to the building structure shall be prepared and  stamped by certified structural engineer.</t>
  </si>
  <si>
    <t>B.  Mockups:  Provide mockups for each type of stenciled decoration and substrate, decorative paint and each metallic leaf required to demonstrate aesthetic effects and set quality standards for materials and execution.  Duplicate appearance of approved Sample submittals.   1. Installer to submit one sample of each type, style or design in project.  Mock up size shall be 8 by 24 inches.  Mockup shall show where two corners come together.   2.  Approval of mockups does not constitute approval of deviations from the Contract Drawings contained in mockups unless Architect specifically approves such deviations in writing.</t>
  </si>
  <si>
    <t>1. Product Data:  For each type of product installed.  Include recommendations for  application and use. 1.  Qualification Data:  For qualified stenciled decoration specialist. Installer shall  have minimum 5 years of experience..</t>
  </si>
  <si>
    <t>2. Samples:  For each type of stenciled decoration as indicated in Construction  Drawings.          a. Include stepped Samples showing sizing, decorative paint and metallic  leaf.  Resubmit until each required sheen, color and texture is achieved.     b. Label each Sample for location and application.  c. Sample Size:  Full width of stenciled decoration and minimum of 18  inches or pattern repeat 1-1/2 times.</t>
  </si>
  <si>
    <t>B. Mockups: Build mockups to verify selections made under Sample submittals, to demonstrate aesthetic effects, and to set quality standards for fabrication and installation. 1. Build mockup at location and in size shown on Drawings. 2. Subject to compliance with requirements, approved mockups may become part of the completed Work if undisturbed at time of Substantial Completion.</t>
  </si>
  <si>
    <t>B.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 2. Roller Shade:  Full-size operating unit, not less than 16 inches (400 mm) wide by  36 inches (900 mm) long for each type of roller shade indicated.  3. Sample of side and sill channel  4. Installation Accessories:  Full-size unit, not less than 10 inches (250 mm) long.</t>
  </si>
  <si>
    <t>C. Mockups: Build mockups to demonstrate aesthetic effects and to set quality standards for fabrication and execution. 1. Build mockup of typical countertop as shown on Drawings. 2. Subject to compliance with requirements, approved mockups may become part of the completed Work if undisturbed at time of Substantial Completion. 6. Finish exposed faces of stone to comply with requirements indicated for finish of each stone type required and to match approved Samples and mockups. Provide matching finish on exposed edges of countertops, splashes, and cutouts.</t>
  </si>
  <si>
    <t>A. Product Data: For each variety of stone, stone accessory and manufactured product. A. Qualification Data: For fabricator. B. Material Test Reports:  1. Stone Test Reports: For each stone variety proposed for use on Project, by a qualified  testing agency, indicating compliance with required physical properties, according to  referenced ASTM standards. Base reports on testing done within previous 2 years.  2. Sealant Compatibility and Adhesion Test Report: From sealant manufacturer indicating  that sealants will not stain or damage stone. A. Fabricator Qualifications: Shop that employs skilled workers who custom-fabricate stone  countertops similar to that required for this Project, and whose products have a record of  successful in-service performance. B. Installer Qualifications: Fabricator of stone countertops.</t>
  </si>
  <si>
    <t>Submit five (5) copies of manufacturer's performance data, specifications and installation instructions  for each accessory and/or equipment specified.  Submittal shall be made to the Architect for approval  prior to beginning any work on the fountain. Submit for the following:    1.  Pipe &amp; Pipe Fittings  2.  Fountain Fittings  3.  Valves, each type  4.  Filters  5.  Pumps, each type  6.  Pump strainers  7.  Inlet fittings and outlet fittings, and  diverter plates   8.  Chemical Controller w/ sensors  9.  Chemical Feeders &amp; storage tanks  10.  Instrumentation, controls, &amp;  sensors  11.  Water Level Controls  12.  Chemicals (MSDS Sheets)  13.  Waterstops  14.  Sealants &amp; Caulking  15.  Waterproofing materials  16.  Veneer, Stones, Tiles, Finishes (if  applicable)  17.  False Floor System (if applicable)  18.  Fountain lights and j-boxes  19.  Cleaning and Testing Equipment  20.  Flow Meters  21.  Pipe Penetration Seals  22.  Concrete Experience Data (If  applicable)  23.  Quality Assurance Information Submit five (5) samples of products for each accessory and/or equipment item specified. Samples  shall be minimum 2” x 2”. Manufacturer’s catalogs or pictures are not acceptable as a substitute for  sample submission. Submittal of samples shall be made to the Architect for approval prior to  beginning any work on the fountain. Submit samples for the following:    1. Waterproofing Materials  2. Veneers, Stones, Tile, Finishes, Etc (if applicable)  3. False Floor System (if applicable) The system shall carry a 12-month warranty against defects in material and workmanship, all components in the system, including electronic, flow cell assembly, probes, and cabinets. 5.17  AUTOMATIC WATER LEVEL CONTROLLER:  Provide a fully automatic dual-level electronic level control system designed to maintain precise water levels for fountain applications. The controller shall detect the level of the water in the fountain to within a fraction of an inch accurately. The controller shall include a time delay sequence to avoid water fill cycling. It shall also include an adjustable feed alarm timer to interrupt water flow in the event of a problem. Sensor located in housing at fountain. Provide a one year warranty. The controller shall activate a low-voltage supply (24 VAC) connected to a solenoid valve that controls flow into the fountain.  The solenoid valve shall be supplied and installed by the Fountain Contractor. Install as per Manufacturer’s Instructions.  7.02  GUARANTEES AND WARRANTIES:  Construction:  The successful bidder shall guarantee the fountain to the Owner for the period of one (1) year from the date of final completion. The successful bidder shall guarantee the fittings and equipment to the Owner for the period of one year, or per the equipment manufacturer’s warranty, whichever is greater.    A 24-hour response time is required for servicing warranty items.  In the event that the fountain contractor fails to provide the required service within 24 hours, the fountain contractor is liable for any cost the owner incurs if the owner chooses to provide the service (assuming the fountain contractor’s 24-hour response time has lapsed).  If parts are needed from out of state/country, they shall be expedited. Failure to respond within 24 hours may result in owner providing service from another source and the fountain contractor back charged.</t>
  </si>
  <si>
    <t>A. Product Data: For each type of product.  1. Include construction details, material descriptions, dimensions of individual components  and profiles, and finishes for chutes. A. Qualification Data: For fire-rated door inspector.  1. Fire-Rated Door Inspector: Submit documentation of compliance with NFPA 80, section  5.2.3.1.  2. Submit copy of DHI Fire and Egress Door Assembly Inspector (FDAI) certificate. C. Product Certificates: For each type of chute. D. Field quality control reports.</t>
  </si>
  <si>
    <t>B. Shop Drawings: 1. Include plans, elevations, sections, and mounting and attachment details.  2. Include dimensions, weights, loads, required clearances, method of field assembly,  components, and location and size of each field connection.  3. Include each type and location of intake, discharge, and access door. B. Coordination Drawings: Plan(s) and other details drawn to scale, on which the following items  are shown and coordinated with each other, using input from installers of the items involved:  1. Size and construction of chase enclosing each chute; locations for power, signal, and  control wiring; and sprinkler-piping and water-service connections.  2. Chute-discharge locations coordinated with compactor-intake or container locations.</t>
  </si>
  <si>
    <t>2. Shop Drawings: For nonstandard or custom lighting fixtures. Include plans,  elevations, sections, details,</t>
  </si>
  <si>
    <t>B. Shop Drawings: For gates. Include plans, elevations, sections, details, and  attachments to other work.  1. Include diagrams for power, signal, and control wiring.</t>
  </si>
  <si>
    <t>A. Product Data: Contractor shall furnish a 2 kg sample of mulch to Landscape Architect for approval prior to delivery of materials to the site and prior to placing.</t>
  </si>
  <si>
    <t>A. Samples:  Top dressing mulch for approval before delivery to site.</t>
  </si>
  <si>
    <t>C:\Users\camron\code\team-submittal-viewer\Submittals Export.xlsx</t>
  </si>
  <si>
    <t>let_x000D_
    Source = Excel.Workbook(File.Contents("C:\Users\camron\code\team-submittal-viewer\Submittals Export.xlsx"), null, true),_x000D_
    Submittal_Sheet = Source{[Item="Submittal",Kind="Sheet"]}[Data],_x000D_
    #"Changed Type" = Table.TransformColumnTypes(Submittal_Sheet,{{"Column1", type text}, {"Column2", type text}, {"Column3", type text}, {"Column4", type text}, {"Column5", type text}, {"Column6", type text}, {"Column7", type text}, {"Column8", type text}, {"Column9", type text}, {"Column10", type text}, {"Column11", type text}, {"Column12", type text}, {"Column13", type text}, {"Column14", type text}, {"Column15", type text}, {"Column16", type text}, {"Column17", type text}, {"Column18", type text}, {"Column19", type text}, {"Column20", type text}, {"Column21", type text}, {"Column22", type text}, {"Column23", type text}, {"Column24", type text}, {"Column25", type text}, {"Column26", type text}, {"Column27", type text}, {"Column28", type text}, {"Column29", type text}, {"Column30", type text}, {"Column31", type text}, {"Column32", type text}, {"Column33", type text}, {"Column34", type text}, {"Column35", type text}, {"Column36", type text}}),_x000D_
    #"Removed Top Rows" = Table.Skip(#"Changed Type",6),_x000D_
    #"Promoted Headers" = Table.PromoteHeaders(#"Removed Top Rows", [PromoteAllScalars=true]),_x000D_
    #"Changed Type1" = Table.TransformColumnTypes(#"Promoted Headers",{{"Number", Int64.Type}, {"Column2", type text}, {"Rev", Int64.Type}, {"Spec Section", type text}, {"Priority", type text}, {"Package", type text}, {"Type", type text}, {"Title", type text}, {"Description", type text}, {"Reference", type text}, {"Due on Site By", type text}, {"State", type text}, {"Response", type text}, {"Assigned To", type text}, {"Assigned To Organization", type text}, {"Due Date", type date}, {"Subcontractor", type text}, {"Submitter Organization", type text}, {"Westland Reviewer", type text}, {"Reviewer Organization", type text}, {"Architect/Engineer", type text}, {"Approver Organization", type text}, {"Lead Days", Int64.Type}, {"Due to Subcontractor", type text}, {"Due from Subcontractor", type date}, {"Due to Architect/Engineer", type date}, {"Due from A/E", type date}, {"Assigned to Sub  On", type date}, {"Sent to GC  On", type date}, {"Design Review  On", type date}, {"Reviewed  On", type date}, {"Rejected/Revise  On", type text}, {"Closed On", type date}, {"Created Date", type date}, {"Additional Reviewers", type text}, {"Additional Approvers", type text}}),_x000D_
    #"Added Index" = Table.AddIndexColumn(#"Changed Type1", "Index", 1, 1, Int64.Type)_x000D_
in_x000D_
    #"Added Index"</t>
  </si>
  <si>
    <t>asdf</t>
  </si>
  <si>
    <t>Company</t>
  </si>
  <si>
    <t>Full Name</t>
  </si>
  <si>
    <t>Email</t>
  </si>
  <si>
    <t>Outstanding Count</t>
  </si>
  <si>
    <t>NO</t>
  </si>
  <si>
    <t>Subject:</t>
  </si>
  <si>
    <t>SGUT: &lt;&lt;SUB NAME&gt;&gt; Submittal Update Request &lt;&lt;CAMRON DATE&gt;&gt;</t>
  </si>
  <si>
    <t>HTLM Body:</t>
  </si>
  <si>
    <t>Path to Signature:</t>
  </si>
  <si>
    <t>C:\Users\camron\AppData\Roaming\Microsoft\Signatures\Cam - Main.htm</t>
  </si>
  <si>
    <t>Optional CC:</t>
  </si>
  <si>
    <t>David Adams &lt;dadams@westlandconstruction.com&gt;; Ryan Thomas &lt;rthomas@westlandconstruction.com&gt;</t>
  </si>
  <si>
    <t>SubNum</t>
  </si>
  <si>
    <t>Status</t>
  </si>
  <si>
    <t>Your Due Date</t>
  </si>
  <si>
    <t>Responsible Sub</t>
  </si>
  <si>
    <t>&lt;--- Don't edit this unless I tell you to.</t>
  </si>
  <si>
    <t>&lt;html&gt;&lt;body style=font-size:12pt;font-family:Verdana&gt;You are receiving this email because &lt;&lt;SUB NAME&gt;&gt; is missing submittal information for the St. George Temple Renovation. Please submit a plan to address each specific item in the table below. &lt;&lt;EMAIL TABLE&gt;&gt;&lt;b&gt;Note:&lt;/b&gt; This table lists submittals as they appear on &lt;a href="https://team.viewpoint.com"&gt;team.viewpoint.com&lt;/a&gt;.&amp;nbsp; If you need help getting into &lt;a href="https://team.viewpoint.com"&gt;Viewpoint Team&lt;/a&gt;, contact&amp;nbsp;&lt;a href="mailto:camron@westlandconstruction"&gt;Camron Walker&lt;/a&gt;&amp;nbsp;or&amp;nbsp;&lt;a href="mailto:dadams@westlandconstruction.com"&gt;Dave Adams&lt;/a&gt;. For the sake of clarity, &lt;u&gt;please submit directly within &lt;a href="https://team.viewpoint.com"&gt;Viewpoint Team&lt;/a&gt;&lt;/u&gt; and not via email. This table may not be a complete list of what you need to submit; if needed, Dave and I can both add items in &lt;a href="https://team.viewpoint.com"&gt;Viewpoint Team&lt;/a&gt;. Just send us an email with the spec number and a submittal title and/or give one of us a call.&lt;br&gt;&lt;br&gt;Thanks,&lt;br&gt;&lt;br&gt;&lt;br&gt;Camron&lt;/body&gt;&lt;/html&gt;</t>
  </si>
  <si>
    <t xml:space="preserve">Send or Display Email: </t>
  </si>
  <si>
    <t>Email Table Filter:</t>
  </si>
  <si>
    <t>DISPLAY</t>
  </si>
  <si>
    <t>&lt;&gt;Closeout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</si>
</sst>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11"/>
      <color rgb="FF3F3F76"/>
      <name val="Calibri"/>
      <family val="2"/>
      <scheme val="minor"/>
    </font>
    <font>
      <b/>
      <sz val="16"/>
      <color theme="0"/>
      <name val="Calibri"/>
      <family val="2"/>
      <scheme val="minor"/>
    </font>
    <font>
      <b/>
      <sz val="11"/>
      <color rgb="FFFA7D00"/>
      <name val="Calibri"/>
      <family val="2"/>
      <scheme val="minor"/>
    </font>
    <font>
      <sz val="11"/>
      <color rgb="FF000000"/>
      <name val="Calibri"/>
      <family val="2"/>
    </font>
    <font>
      <b/>
      <sz val="11"/>
      <color theme="0"/>
      <name val="Calibri"/>
      <family val="2"/>
      <scheme val="minor"/>
    </font>
    <font>
      <sz val="11"/>
      <color theme="0"/>
      <name val="Calibri"/>
      <family val="2"/>
      <scheme val="minor"/>
    </font>
    <font>
      <u/>
      <sz val="11"/>
      <color theme="10"/>
      <name val="Calibri"/>
      <family val="2"/>
      <scheme val="minor"/>
    </font>
    <font>
      <sz val="8"/>
      <color rgb="FF000000"/>
      <name val="Calibri"/>
      <family val="2"/>
    </font>
    <font>
      <sz val="8"/>
      <name val="Calibri"/>
      <family val="2"/>
      <scheme val="minor"/>
    </font>
    <font>
      <sz val="11"/>
      <name val="Calibri"/>
      <family val="2"/>
      <scheme val="minor"/>
    </font>
    <font>
      <u/>
      <sz val="11"/>
      <color rgb="FF0070C0"/>
      <name val="Calibri"/>
      <family val="2"/>
      <scheme val="minor"/>
    </font>
  </fonts>
  <fills count="7">
    <fill>
      <patternFill patternType="none"/>
    </fill>
    <fill>
      <patternFill patternType="gray125"/>
    </fill>
    <fill>
      <patternFill patternType="solid">
        <fgColor rgb="FFFFCC99"/>
      </patternFill>
    </fill>
    <fill>
      <patternFill patternType="solid">
        <fgColor theme="5"/>
        <bgColor theme="5"/>
      </patternFill>
    </fill>
    <fill>
      <patternFill patternType="solid">
        <fgColor rgb="FFF2F2F2"/>
      </patternFill>
    </fill>
    <fill>
      <patternFill patternType="solid">
        <fgColor theme="4"/>
        <bgColor theme="4"/>
      </patternFill>
    </fill>
    <fill>
      <patternFill patternType="solid">
        <fgColor theme="4" tint="0.79998168889431442"/>
        <bgColor theme="4" tint="0.79998168889431442"/>
      </patternFill>
    </fill>
  </fills>
  <borders count="17">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
      <left/>
      <right/>
      <top style="thin">
        <color rgb="FF7F7F7F"/>
      </top>
      <bottom/>
      <diagonal/>
    </border>
    <border>
      <left style="thin">
        <color rgb="FF7F7F7F"/>
      </left>
      <right/>
      <top/>
      <bottom/>
      <diagonal/>
    </border>
    <border>
      <left/>
      <right/>
      <top style="thin">
        <color theme="5" tint="0.39997558519241921"/>
      </top>
      <bottom style="thin">
        <color theme="5" tint="0.39997558519241921"/>
      </bottom>
      <diagonal/>
    </border>
    <border>
      <left/>
      <right/>
      <top/>
      <bottom style="thin">
        <color theme="5" tint="0.39997558519241921"/>
      </bottom>
      <diagonal/>
    </border>
    <border>
      <left/>
      <right/>
      <top style="thin">
        <color theme="5" tint="0.39997558519241921"/>
      </top>
      <bottom/>
      <diagonal/>
    </border>
    <border>
      <left style="thin">
        <color rgb="FF7F7F7F"/>
      </left>
      <right/>
      <top style="thin">
        <color rgb="FF7F7F7F"/>
      </top>
      <bottom/>
      <diagonal/>
    </border>
    <border>
      <left/>
      <right style="thin">
        <color rgb="FF7F7F7F"/>
      </right>
      <top style="thin">
        <color rgb="FF7F7F7F"/>
      </top>
      <bottom/>
      <diagonal/>
    </border>
    <border>
      <left/>
      <right style="thin">
        <color rgb="FF7F7F7F"/>
      </right>
      <top/>
      <bottom/>
      <diagonal/>
    </border>
    <border>
      <left style="thin">
        <color rgb="FF7F7F7F"/>
      </left>
      <right/>
      <top/>
      <bottom style="thin">
        <color rgb="FF7F7F7F"/>
      </bottom>
      <diagonal/>
    </border>
    <border>
      <left/>
      <right/>
      <top/>
      <bottom style="thin">
        <color rgb="FF7F7F7F"/>
      </bottom>
      <diagonal/>
    </border>
    <border>
      <left/>
      <right style="thin">
        <color rgb="FF7F7F7F"/>
      </right>
      <top/>
      <bottom style="thin">
        <color rgb="FF7F7F7F"/>
      </bottom>
      <diagonal/>
    </border>
    <border>
      <left/>
      <right/>
      <top/>
      <bottom style="thin">
        <color theme="4" tint="0.39997558519241921"/>
      </bottom>
      <diagonal/>
    </border>
    <border>
      <left/>
      <right/>
      <top style="thin">
        <color theme="4" tint="0.39997558519241921"/>
      </top>
      <bottom/>
      <diagonal/>
    </border>
  </borders>
  <cellStyleXfs count="4">
    <xf numFmtId="0" fontId="0" fillId="0" borderId="0"/>
    <xf numFmtId="0" fontId="1" fillId="2" borderId="1" applyNumberFormat="0" applyAlignment="0" applyProtection="0"/>
    <xf numFmtId="0" fontId="3" fillId="4" borderId="1" applyNumberFormat="0" applyAlignment="0" applyProtection="0"/>
    <xf numFmtId="0" fontId="7" fillId="0" borderId="0" applyNumberFormat="0" applyFill="0" applyBorder="0" applyAlignment="0" applyProtection="0"/>
  </cellStyleXfs>
  <cellXfs count="42">
    <xf numFmtId="0" fontId="0" fillId="0" borderId="0" xfId="0"/>
    <xf numFmtId="0" fontId="0" fillId="0" borderId="0" xfId="0" applyFont="1" applyFill="1" applyBorder="1"/>
    <xf numFmtId="0" fontId="0" fillId="0" borderId="0" xfId="0" applyFill="1" applyBorder="1"/>
    <xf numFmtId="0" fontId="1" fillId="2" borderId="1" xfId="1"/>
    <xf numFmtId="0" fontId="0" fillId="0" borderId="0" xfId="0" applyAlignment="1">
      <alignment horizontal="right" indent="1"/>
    </xf>
    <xf numFmtId="0" fontId="0" fillId="0" borderId="0" xfId="0" applyNumberFormat="1"/>
    <xf numFmtId="14" fontId="0" fillId="0" borderId="0" xfId="0" applyNumberFormat="1"/>
    <xf numFmtId="0" fontId="0" fillId="0" borderId="0" xfId="0" applyFill="1"/>
    <xf numFmtId="0" fontId="3" fillId="0" borderId="0" xfId="2" quotePrefix="1" applyFill="1" applyBorder="1" applyAlignment="1">
      <alignment vertical="top" wrapText="1"/>
    </xf>
    <xf numFmtId="0" fontId="0" fillId="0" borderId="6" xfId="0" applyBorder="1"/>
    <xf numFmtId="0" fontId="0" fillId="0" borderId="0" xfId="0" applyAlignment="1">
      <alignment horizontal="right"/>
    </xf>
    <xf numFmtId="0" fontId="7" fillId="0" borderId="0" xfId="3" applyAlignment="1">
      <alignment horizontal="right"/>
    </xf>
    <xf numFmtId="0" fontId="5" fillId="3" borderId="7" xfId="0" applyFont="1" applyFill="1" applyBorder="1"/>
    <xf numFmtId="0" fontId="0" fillId="0" borderId="8" xfId="0" applyBorder="1"/>
    <xf numFmtId="0" fontId="0" fillId="0" borderId="0" xfId="0" applyBorder="1"/>
    <xf numFmtId="0" fontId="6" fillId="0" borderId="0" xfId="0" applyFont="1" applyFill="1" applyBorder="1"/>
    <xf numFmtId="0" fontId="5" fillId="5" borderId="15" xfId="0" applyFont="1" applyFill="1" applyBorder="1"/>
    <xf numFmtId="14" fontId="5" fillId="5" borderId="15" xfId="0" applyNumberFormat="1" applyFont="1" applyFill="1" applyBorder="1"/>
    <xf numFmtId="0" fontId="0" fillId="6" borderId="16" xfId="0" applyFill="1" applyBorder="1"/>
    <xf numFmtId="14" fontId="0" fillId="6" borderId="16" xfId="0" applyNumberFormat="1" applyFill="1" applyBorder="1"/>
    <xf numFmtId="0" fontId="0" fillId="6" borderId="0" xfId="0" applyFill="1" applyBorder="1"/>
    <xf numFmtId="14" fontId="0" fillId="6" borderId="0" xfId="0" applyNumberFormat="1" applyFill="1" applyBorder="1"/>
    <xf numFmtId="0" fontId="0" fillId="6" borderId="16" xfId="0" applyNumberFormat="1" applyFill="1" applyBorder="1"/>
    <xf numFmtId="0" fontId="0" fillId="6" borderId="0" xfId="0" applyNumberFormat="1" applyFill="1" applyBorder="1"/>
    <xf numFmtId="0" fontId="10" fillId="0" borderId="0" xfId="2" quotePrefix="1" applyFont="1" applyFill="1" applyBorder="1" applyAlignment="1">
      <alignment vertical="top"/>
    </xf>
    <xf numFmtId="0" fontId="11" fillId="0" borderId="6" xfId="0" applyFont="1" applyBorder="1"/>
    <xf numFmtId="0" fontId="11" fillId="0" borderId="8" xfId="0" applyFont="1" applyBorder="1"/>
    <xf numFmtId="0" fontId="1" fillId="2" borderId="9" xfId="1" applyBorder="1" applyAlignment="1">
      <alignment horizontal="left" vertical="top" wrapText="1"/>
    </xf>
    <xf numFmtId="0" fontId="1" fillId="2" borderId="4" xfId="1" applyBorder="1" applyAlignment="1">
      <alignment horizontal="left" vertical="top" wrapText="1"/>
    </xf>
    <xf numFmtId="0" fontId="1" fillId="2" borderId="10" xfId="1" applyBorder="1" applyAlignment="1">
      <alignment horizontal="left" vertical="top" wrapText="1"/>
    </xf>
    <xf numFmtId="0" fontId="1" fillId="2" borderId="5" xfId="1" applyBorder="1" applyAlignment="1">
      <alignment horizontal="left" vertical="top" wrapText="1"/>
    </xf>
    <xf numFmtId="0" fontId="1" fillId="2" borderId="0" xfId="1" applyBorder="1" applyAlignment="1">
      <alignment horizontal="left" vertical="top" wrapText="1"/>
    </xf>
    <xf numFmtId="0" fontId="1" fillId="2" borderId="11" xfId="1" applyBorder="1" applyAlignment="1">
      <alignment horizontal="left" vertical="top" wrapText="1"/>
    </xf>
    <xf numFmtId="0" fontId="1" fillId="2" borderId="12" xfId="1" applyBorder="1" applyAlignment="1">
      <alignment horizontal="left" vertical="top" wrapText="1"/>
    </xf>
    <xf numFmtId="0" fontId="1" fillId="2" borderId="13" xfId="1" applyBorder="1" applyAlignment="1">
      <alignment horizontal="left" vertical="top" wrapText="1"/>
    </xf>
    <xf numFmtId="0" fontId="1" fillId="2" borderId="14" xfId="1" applyBorder="1" applyAlignment="1">
      <alignment horizontal="left" vertical="top" wrapText="1"/>
    </xf>
    <xf numFmtId="0" fontId="1" fillId="2" borderId="1" xfId="1" applyAlignment="1">
      <alignment horizontal="left" vertical="top" wrapText="1"/>
    </xf>
    <xf numFmtId="0" fontId="3" fillId="4" borderId="1" xfId="2" applyAlignment="1">
      <alignment horizontal="left" vertical="top" wrapText="1"/>
    </xf>
    <xf numFmtId="0" fontId="1" fillId="2" borderId="1" xfId="1" applyAlignment="1">
      <alignment vertical="top"/>
    </xf>
    <xf numFmtId="0" fontId="3" fillId="4" borderId="1" xfId="2" quotePrefix="1" applyAlignment="1">
      <alignment horizontal="left" vertical="top" wrapText="1"/>
    </xf>
    <xf numFmtId="0" fontId="2" fillId="3" borderId="2" xfId="0" applyFont="1" applyFill="1" applyBorder="1" applyAlignment="1">
      <alignment horizontal="center"/>
    </xf>
    <xf numFmtId="0" fontId="2" fillId="3" borderId="3" xfId="0" applyFont="1" applyFill="1" applyBorder="1" applyAlignment="1">
      <alignment horizontal="center"/>
    </xf>
  </cellXfs>
  <cellStyles count="4">
    <cellStyle name="Calculation" xfId="2" builtinId="22"/>
    <cellStyle name="Hyperlink" xfId="3" builtinId="8"/>
    <cellStyle name="Input" xfId="1" builtinId="20"/>
    <cellStyle name="Normal" xfId="0" builtinId="0"/>
  </cellStyles>
  <dxfs count="54">
    <dxf>
      <numFmt numFmtId="0" formatCode="General"/>
    </dxf>
    <dxf>
      <numFmt numFmtId="0" formatCode="General"/>
    </dxf>
    <dxf>
      <numFmt numFmtId="19" formatCode="m/d/yyyy"/>
    </dxf>
    <dxf>
      <numFmt numFmtId="19" formatCode="m/d/yyyy"/>
    </dxf>
    <dxf>
      <numFmt numFmtId="0" formatCode="General"/>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ill>
        <patternFill>
          <bgColor rgb="FFFF9999"/>
        </patternFill>
      </fill>
    </dxf>
    <dxf>
      <font>
        <color auto="1"/>
      </font>
      <fill>
        <patternFill>
          <bgColor rgb="FFCCFFCC"/>
        </patternFill>
      </fill>
    </dxf>
    <dxf>
      <border diagonalUp="0" diagonalDown="0">
        <left/>
        <right/>
        <top style="thin">
          <color theme="5" tint="0.39997558519241921"/>
        </top>
        <bottom style="thin">
          <color theme="5" tint="0.39997558519241921"/>
        </bottom>
        <vertical/>
        <horizontal/>
      </border>
    </dxf>
    <dxf>
      <border diagonalUp="0" diagonalDown="0" outline="0">
        <left/>
        <right/>
        <top style="thin">
          <color theme="5" tint="0.39997558519241921"/>
        </top>
        <bottom style="thin">
          <color theme="5" tint="0.39997558519241921"/>
        </bottom>
      </border>
    </dxf>
    <dxf>
      <font>
        <strike val="0"/>
        <outline val="0"/>
        <shadow val="0"/>
        <u/>
        <vertAlign val="baseline"/>
        <sz val="11"/>
        <color rgb="FF0070C0"/>
        <name val="Calibri"/>
        <family val="2"/>
        <scheme val="minor"/>
      </font>
      <border diagonalUp="0" diagonalDown="0" outline="0">
        <left/>
        <right/>
        <top style="thin">
          <color theme="5" tint="0.39997558519241921"/>
        </top>
        <bottom style="thin">
          <color theme="5" tint="0.39997558519241921"/>
        </bottom>
      </border>
    </dxf>
    <dxf>
      <border outline="0">
        <top style="thin">
          <color theme="5" tint="0.39997558519241921"/>
        </top>
      </border>
    </dxf>
    <dxf>
      <border outline="0">
        <left style="thin">
          <color theme="5" tint="0.39997558519241921"/>
        </left>
        <right style="thin">
          <color theme="5" tint="0.39997558519241921"/>
        </right>
        <top style="thin">
          <color theme="5" tint="0.39997558519241921"/>
        </top>
        <bottom style="thin">
          <color theme="5" tint="0.39997558519241921"/>
        </bottom>
      </border>
    </dxf>
    <dxf>
      <border outline="0">
        <bottom style="thin">
          <color theme="5" tint="0.39997558519241921"/>
        </bottom>
      </border>
    </dxf>
    <dxf>
      <font>
        <b/>
        <i val="0"/>
        <strike val="0"/>
        <condense val="0"/>
        <extend val="0"/>
        <outline val="0"/>
        <shadow val="0"/>
        <u val="none"/>
        <vertAlign val="baseline"/>
        <sz val="11"/>
        <color theme="0"/>
        <name val="Calibri"/>
        <family val="2"/>
        <scheme val="minor"/>
      </font>
      <fill>
        <patternFill patternType="solid">
          <fgColor theme="5"/>
          <bgColor theme="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owerPivotData" Target="model/item.data"/><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31750</xdr:colOff>
          <xdr:row>24</xdr:row>
          <xdr:rowOff>31750</xdr:rowOff>
        </xdr:from>
        <xdr:to>
          <xdr:col>8</xdr:col>
          <xdr:colOff>1181100</xdr:colOff>
          <xdr:row>25</xdr:row>
          <xdr:rowOff>165100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Update Signature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44450</xdr:colOff>
          <xdr:row>0</xdr:row>
          <xdr:rowOff>133350</xdr:rowOff>
        </xdr:from>
        <xdr:to>
          <xdr:col>7</xdr:col>
          <xdr:colOff>152400</xdr:colOff>
          <xdr:row>4</xdr:row>
          <xdr:rowOff>133350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200-00000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Replace With Updated Sub List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1143000</xdr:colOff>
          <xdr:row>0</xdr:row>
          <xdr:rowOff>0</xdr:rowOff>
        </xdr:from>
        <xdr:to>
          <xdr:col>2</xdr:col>
          <xdr:colOff>990600</xdr:colOff>
          <xdr:row>1</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Restore To Defaults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1955800</xdr:colOff>
          <xdr:row>3</xdr:row>
          <xdr:rowOff>165100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Update Path to Custom Location</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BA62E1B0-7B21-4BD6-AC2A-B867377048FA}" autoFormatId="16" applyNumberFormats="0" applyBorderFormats="0" applyFontFormats="0" applyPatternFormats="0" applyAlignmentFormats="0" applyWidthHeightFormats="0">
  <queryTableRefresh nextId="38">
    <queryTableFields count="37">
      <queryTableField id="1" name="Number" tableColumnId="1"/>
      <queryTableField id="2" name="Column2" tableColumnId="2"/>
      <queryTableField id="3" name="Rev" tableColumnId="3"/>
      <queryTableField id="4" name="Spec Section" tableColumnId="4"/>
      <queryTableField id="5" name="Priority" tableColumnId="5"/>
      <queryTableField id="6" name="Package" tableColumnId="6"/>
      <queryTableField id="7" name="Type" tableColumnId="7"/>
      <queryTableField id="8" name="Title" tableColumnId="8"/>
      <queryTableField id="9" name="Description" tableColumnId="9"/>
      <queryTableField id="10" name="Reference" tableColumnId="10"/>
      <queryTableField id="11" name="Due on Site By" tableColumnId="11"/>
      <queryTableField id="12" name="State" tableColumnId="12"/>
      <queryTableField id="13" name="Response" tableColumnId="13"/>
      <queryTableField id="14" name="Assigned To" tableColumnId="14"/>
      <queryTableField id="15" name="Assigned To Organization" tableColumnId="15"/>
      <queryTableField id="16" name="Due Date" tableColumnId="16"/>
      <queryTableField id="17" name="Subcontractor" tableColumnId="17"/>
      <queryTableField id="18" name="Submitter Organization" tableColumnId="18"/>
      <queryTableField id="19" name="Westland Reviewer" tableColumnId="19"/>
      <queryTableField id="20" name="Reviewer Organization" tableColumnId="20"/>
      <queryTableField id="21" name="Architect/Engineer" tableColumnId="21"/>
      <queryTableField id="22" name="Approver Organization" tableColumnId="22"/>
      <queryTableField id="23" name="Lead Days" tableColumnId="23"/>
      <queryTableField id="24" name="Due to Subcontractor" tableColumnId="24"/>
      <queryTableField id="25" name="Due from Subcontractor" tableColumnId="25"/>
      <queryTableField id="26" name="Due to Architect/Engineer" tableColumnId="26"/>
      <queryTableField id="27" name="Due from A/E" tableColumnId="27"/>
      <queryTableField id="28" name="Assigned to Sub  On" tableColumnId="28"/>
      <queryTableField id="29" name="Sent to GC  On" tableColumnId="29"/>
      <queryTableField id="30" name="Design Review  On" tableColumnId="30"/>
      <queryTableField id="31" name="Reviewed  On" tableColumnId="31"/>
      <queryTableField id="32" name="Rejected/Revise  On" tableColumnId="32"/>
      <queryTableField id="33" name="Closed On" tableColumnId="33"/>
      <queryTableField id="34" name="Created Date" tableColumnId="34"/>
      <queryTableField id="35" name="Additional Reviewers" tableColumnId="35"/>
      <queryTableField id="36" name="Additional Approvers" tableColumnId="36"/>
      <queryTableField id="37" name="Index" tableColumnId="37"/>
    </queryTableFields>
  </queryTableRefresh>
  <extLst>
    <ext xmlns:x15="http://schemas.microsoft.com/office/spreadsheetml/2010/11/main" uri="{883FBD77-0823-4a55-B5E3-86C4891E6966}">
      <x15:queryTable sourceDataName="Query - Submittal"/>
    </ext>
  </extLst>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69BD7AF-5BA9-42E8-8C54-F50BB8D17904}" name="Sub_List" displayName="Sub_List" ref="A1:C49" totalsRowShown="0" headerRowDxfId="53" headerRowBorderDxfId="52" tableBorderDxfId="51" totalsRowBorderDxfId="50">
  <autoFilter ref="A1:C49" xr:uid="{71470291-EC8A-49A5-91C3-29E276F1AA9C}"/>
  <sortState xmlns:xlrd2="http://schemas.microsoft.com/office/spreadsheetml/2017/richdata2" ref="A2:C49">
    <sortCondition ref="A1:A49"/>
  </sortState>
  <tableColumns count="3">
    <tableColumn id="1" xr3:uid="{67932A01-40A4-4019-9DAF-B3CAA6360ED8}" name="Subcontractor" dataDxfId="49"/>
    <tableColumn id="2" xr3:uid="{591C97C3-02C9-464B-8840-5946F8905159}" name="Report" dataDxfId="48"/>
    <tableColumn id="3" xr3:uid="{D259BB3C-FF03-4816-BBD4-ECDA2C9681E7}" name="Outstanding Count" dataDxfId="4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B306685-921F-4AEE-85B0-471226A2050D}" name="Contacts_Table" displayName="Contacts_Table" ref="A1:C2" totalsRowShown="0">
  <autoFilter ref="A1:C2" xr:uid="{949E7DEA-753E-4ABD-85C7-E9CD922964C2}"/>
  <tableColumns count="3">
    <tableColumn id="1" xr3:uid="{3868BC28-D8DE-45CD-B3E6-DFABC07FC9CE}" name="Company"/>
    <tableColumn id="2" xr3:uid="{A4F7AA6D-0A43-46D2-BECB-70E3FFB259DB}" name="Full Name"/>
    <tableColumn id="3" xr3:uid="{CF2D39F3-6DFF-422D-B547-F2E979AAF9F4}" name="Email"/>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F02867A-0195-47A9-BA78-C53FA1AF28E7}" name="Email_Table" displayName="Email_Table" ref="A1:G619" totalsRowShown="0" headerRowDxfId="44" dataDxfId="42" headerRowBorderDxfId="43" tableBorderDxfId="41" totalsRowBorderDxfId="40">
  <autoFilter ref="A1:G619" xr:uid="{7C692E3F-9EE6-4C43-8FD1-B42E75E9A658}">
    <filterColumn colId="6">
      <filters>
        <filter val="Jones Paint &amp; Glass - St. George"/>
      </filters>
    </filterColumn>
  </autoFilter>
  <tableColumns count="7">
    <tableColumn id="1" xr3:uid="{F0AB8DB3-0E9B-4F42-B672-CA36737A5868}" name="SubNum" dataDxfId="39">
      <calculatedColumnFormula>_xlfn.CONCAT(TEXT(Submittal[[#This Row],[Spec Section]],"000000"),".",TEXT(Submittal[[#This Row],[Number]], "00"),".", TEXT(Submittal[[#This Row],[Rev]],"00"))</calculatedColumnFormula>
    </tableColumn>
    <tableColumn id="2" xr3:uid="{FDDDE25C-1427-47A6-BED1-DD7D0E18E17B}" name="Title" dataDxfId="38">
      <calculatedColumnFormula>Submittal[[#This Row],[Title]]</calculatedColumnFormula>
    </tableColumn>
    <tableColumn id="3" xr3:uid="{0AFC277A-F0A5-4E8B-8FC8-D46774AD73EB}" name="Description" dataDxfId="37">
      <calculatedColumnFormula>LEFT(Submittal[[#This Row],[Description]],25)</calculatedColumnFormula>
    </tableColumn>
    <tableColumn id="4" xr3:uid="{145905D0-B648-4876-858E-CF0F5791B48D}" name="Status" dataDxfId="36">
      <calculatedColumnFormula>Submittal[[#This Row],[State]]</calculatedColumnFormula>
    </tableColumn>
    <tableColumn id="5" xr3:uid="{1C971054-63D3-47DD-851C-192CB753DABB}" name="Your Due Date" dataDxfId="35">
      <calculatedColumnFormula>Submittal[[#This Row],[Due from Subcontractor]]</calculatedColumnFormula>
    </tableColumn>
    <tableColumn id="6" xr3:uid="{417DB667-EF6B-45CC-8B69-20321A4DFC2B}" name="Type" dataDxfId="34">
      <calculatedColumnFormula>Submittal[[#This Row],[Type]]</calculatedColumnFormula>
    </tableColumn>
    <tableColumn id="7" xr3:uid="{DD290BCA-86C3-41C5-A24D-80493B6D13BD}" name="Responsible Sub" dataDxfId="33">
      <calculatedColumnFormula>Submittal[[#This Row],[Submitter Organization]]</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0BE6FD-5921-43C3-B5C7-2D003E9A54B8}" name="Submittal" displayName="Submittal" ref="A1:AK620" tableType="queryTable" totalsRowShown="0">
  <autoFilter ref="A1:AK620" xr:uid="{37329A12-83DB-483D-9F4A-DE6C3EC571B5}"/>
  <sortState xmlns:xlrd2="http://schemas.microsoft.com/office/spreadsheetml/2017/richdata2" ref="A2:AK620">
    <sortCondition ref="D1:D620"/>
  </sortState>
  <tableColumns count="37">
    <tableColumn id="1" xr3:uid="{A31E0C09-953D-4C5C-856C-EBB80343073B}" uniqueName="1" name="Number" queryTableFieldId="1"/>
    <tableColumn id="2" xr3:uid="{61F44C94-9FB5-44D5-82D1-C12CCC6DAD0C}" uniqueName="2" name="Column2" queryTableFieldId="2" dataDxfId="32"/>
    <tableColumn id="3" xr3:uid="{27BEF863-158A-4FCD-9FFB-C8BC4A2306B7}" uniqueName="3" name="Rev" queryTableFieldId="3"/>
    <tableColumn id="4" xr3:uid="{8AD3366B-D0E1-4CAC-A55F-12715F0196A6}" uniqueName="4" name="Spec Section" queryTableFieldId="4" dataDxfId="31"/>
    <tableColumn id="5" xr3:uid="{6A167941-6584-4685-B928-29584684D568}" uniqueName="5" name="Priority" queryTableFieldId="5" dataDxfId="30"/>
    <tableColumn id="6" xr3:uid="{EC3BDA35-B1D0-498F-88D2-4269C5781588}" uniqueName="6" name="Package" queryTableFieldId="6" dataDxfId="29"/>
    <tableColumn id="7" xr3:uid="{7DC27BB0-70C3-4AF4-BFEE-435A2372BD16}" uniqueName="7" name="Type" queryTableFieldId="7" dataDxfId="28"/>
    <tableColumn id="8" xr3:uid="{362D3169-3283-443A-8807-0D8DD159C7B4}" uniqueName="8" name="Title" queryTableFieldId="8" dataDxfId="27"/>
    <tableColumn id="9" xr3:uid="{BF39B6FE-5451-4C2D-A6C9-B9E2AA2B9BE9}" uniqueName="9" name="Description" queryTableFieldId="9" dataDxfId="26"/>
    <tableColumn id="10" xr3:uid="{D2DF6044-4ACB-4DBF-966F-786F04739CBF}" uniqueName="10" name="Reference" queryTableFieldId="10" dataDxfId="25"/>
    <tableColumn id="11" xr3:uid="{46439515-F6DB-47CF-8EE2-6C467F2536C8}" uniqueName="11" name="Due on Site By" queryTableFieldId="11" dataDxfId="24"/>
    <tableColumn id="12" xr3:uid="{0E123A5B-9A69-40FD-AD64-1C66F622CAC1}" uniqueName="12" name="State" queryTableFieldId="12" dataDxfId="23"/>
    <tableColumn id="13" xr3:uid="{8F3A61B2-419C-4DAF-A3CC-E22360F62827}" uniqueName="13" name="Response" queryTableFieldId="13" dataDxfId="22"/>
    <tableColumn id="14" xr3:uid="{60856AD8-96DA-493D-A99F-63764BA66464}" uniqueName="14" name="Assigned To" queryTableFieldId="14" dataDxfId="21"/>
    <tableColumn id="15" xr3:uid="{42CC2144-76CA-4E51-94FF-F9E2357FDDFE}" uniqueName="15" name="Assigned To Organization" queryTableFieldId="15" dataDxfId="20"/>
    <tableColumn id="16" xr3:uid="{385467E4-3089-4998-8CE1-27ED9EA29601}" uniqueName="16" name="Due Date" queryTableFieldId="16" dataDxfId="19"/>
    <tableColumn id="17" xr3:uid="{891CFF2D-0855-4234-93E7-9845626B0942}" uniqueName="17" name="Subcontractor" queryTableFieldId="17" dataDxfId="18"/>
    <tableColumn id="18" xr3:uid="{37E5A533-5D1E-46F5-85E9-2930FAFDA0F5}" uniqueName="18" name="Submitter Organization" queryTableFieldId="18" dataDxfId="17"/>
    <tableColumn id="19" xr3:uid="{490D35EC-C1E1-470F-B1F0-0C67076DE302}" uniqueName="19" name="Westland Reviewer" queryTableFieldId="19" dataDxfId="16"/>
    <tableColumn id="20" xr3:uid="{B03B9FE9-E98F-47AC-B3A4-B989F49D03C7}" uniqueName="20" name="Reviewer Organization" queryTableFieldId="20" dataDxfId="15"/>
    <tableColumn id="21" xr3:uid="{AA3B6916-AE23-4C10-8B96-2DF0D927FDCC}" uniqueName="21" name="Architect/Engineer" queryTableFieldId="21" dataDxfId="14"/>
    <tableColumn id="22" xr3:uid="{DAE6EE3F-AAD6-4D8F-BF14-B51639C79E27}" uniqueName="22" name="Approver Organization" queryTableFieldId="22" dataDxfId="13"/>
    <tableColumn id="23" xr3:uid="{42A50C27-D169-4D35-B150-1CAD0508BFB8}" uniqueName="23" name="Lead Days" queryTableFieldId="23"/>
    <tableColumn id="24" xr3:uid="{F8112471-8FA7-41F1-B037-67AE1E386498}" uniqueName="24" name="Due to Subcontractor" queryTableFieldId="24" dataDxfId="12"/>
    <tableColumn id="25" xr3:uid="{3C122F4E-F169-4430-A581-D55BDC976B02}" uniqueName="25" name="Due from Subcontractor" queryTableFieldId="25" dataDxfId="11"/>
    <tableColumn id="26" xr3:uid="{18496ED3-EB97-4993-A4B7-525B578CB047}" uniqueName="26" name="Due to Architect/Engineer" queryTableFieldId="26" dataDxfId="10"/>
    <tableColumn id="27" xr3:uid="{F12A9269-6609-472C-9BD3-7CDC78963044}" uniqueName="27" name="Due from A/E" queryTableFieldId="27" dataDxfId="9"/>
    <tableColumn id="28" xr3:uid="{08CCEA1D-50F2-4EDD-908B-627781533EA4}" uniqueName="28" name="Assigned to Sub  On" queryTableFieldId="28" dataDxfId="8"/>
    <tableColumn id="29" xr3:uid="{93C6D74D-8ABF-4BE3-B325-92A50CBFFC4B}" uniqueName="29" name="Sent to GC  On" queryTableFieldId="29" dataDxfId="7"/>
    <tableColumn id="30" xr3:uid="{7E62202D-247C-44C6-A6E4-AB291E5FC21F}" uniqueName="30" name="Design Review  On" queryTableFieldId="30" dataDxfId="6"/>
    <tableColumn id="31" xr3:uid="{F61CD906-1B68-40A3-A25E-13EBED94F9AB}" uniqueName="31" name="Reviewed  On" queryTableFieldId="31" dataDxfId="5"/>
    <tableColumn id="32" xr3:uid="{9F4D1000-64A7-45C5-8996-1BEA26ACA6FF}" uniqueName="32" name="Rejected/Revise  On" queryTableFieldId="32" dataDxfId="4"/>
    <tableColumn id="33" xr3:uid="{0160BB34-EB84-466B-8193-0C4D42679D3F}" uniqueName="33" name="Closed On" queryTableFieldId="33" dataDxfId="3"/>
    <tableColumn id="34" xr3:uid="{7624C6F7-7E1B-4175-87C6-205A595900DD}" uniqueName="34" name="Created Date" queryTableFieldId="34" dataDxfId="2"/>
    <tableColumn id="35" xr3:uid="{160EF995-CAB6-4363-9041-C3E5517436B1}" uniqueName="35" name="Additional Reviewers" queryTableFieldId="35" dataDxfId="1"/>
    <tableColumn id="36" xr3:uid="{0F2FC5BE-B49C-4FF9-A097-8370FEB14F19}" uniqueName="36" name="Additional Approvers" queryTableFieldId="36" dataDxfId="0"/>
    <tableColumn id="37" xr3:uid="{813D206E-A178-44E2-9611-BF47A25EA9D6}" uniqueName="37" name="Index" queryTableFieldId="3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tabColor rgb="FF92D050"/>
  </sheetPr>
  <dimension ref="A1"/>
  <sheetViews>
    <sheetView workbookViewId="0">
      <selection activeCell="D13" sqref="D13"/>
    </sheetView>
  </sheetViews>
  <sheetFormatPr defaultRowHeight="14.5" x14ac:dyDescent="0.3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CB531-243B-4F01-AF6A-F4CB454553DC}">
  <sheetPr codeName="Sheet5">
    <tabColor rgb="FF00B0F0"/>
  </sheetPr>
  <dimension ref="A1"/>
  <sheetViews>
    <sheetView workbookViewId="0">
      <selection activeCell="C7" sqref="C7"/>
    </sheetView>
  </sheetViews>
  <sheetFormatPr defaultRowHeight="14.5"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332EC-DE11-43B5-8775-88D6B3049B33}">
  <sheetPr codeName="Sheet6">
    <tabColor rgb="FFFFFF00"/>
  </sheetPr>
  <dimension ref="A1:X49"/>
  <sheetViews>
    <sheetView tabSelected="1" workbookViewId="0">
      <selection activeCell="W8" sqref="W8"/>
    </sheetView>
  </sheetViews>
  <sheetFormatPr defaultRowHeight="14.5" x14ac:dyDescent="0.35"/>
  <cols>
    <col min="1" max="1" width="44.6328125" customWidth="1"/>
    <col min="3" max="3" width="18.7265625" customWidth="1"/>
    <col min="4" max="8" width="2.6328125" customWidth="1"/>
    <col min="9" max="9" width="17.453125" bestFit="1" customWidth="1"/>
    <col min="18" max="22" width="2.6328125" customWidth="1"/>
    <col min="23" max="23" width="20.1796875" bestFit="1" customWidth="1"/>
    <col min="24" max="24" width="17.453125" customWidth="1"/>
  </cols>
  <sheetData>
    <row r="1" spans="1:24" ht="14.5" customHeight="1" x14ac:dyDescent="0.35">
      <c r="A1" s="12" t="s">
        <v>23</v>
      </c>
      <c r="B1" s="12" t="s">
        <v>832</v>
      </c>
      <c r="C1" s="12" t="s">
        <v>1373</v>
      </c>
      <c r="D1" s="15"/>
      <c r="E1" s="15"/>
      <c r="F1" s="15"/>
      <c r="G1" s="15"/>
      <c r="H1" s="15"/>
      <c r="I1" s="10" t="s">
        <v>1375</v>
      </c>
      <c r="J1" s="27" t="s">
        <v>1376</v>
      </c>
      <c r="K1" s="28"/>
      <c r="L1" s="28"/>
      <c r="M1" s="28"/>
      <c r="N1" s="28"/>
      <c r="O1" s="28"/>
      <c r="P1" s="28"/>
      <c r="Q1" s="29"/>
    </row>
    <row r="2" spans="1:24" x14ac:dyDescent="0.35">
      <c r="A2" s="25" t="s">
        <v>606</v>
      </c>
      <c r="B2" s="9" t="s">
        <v>1374</v>
      </c>
      <c r="C2" s="9"/>
      <c r="D2" s="14"/>
      <c r="E2" s="14"/>
      <c r="F2" s="14"/>
      <c r="G2" s="14"/>
      <c r="H2" s="14"/>
      <c r="I2" s="10"/>
      <c r="J2" s="30"/>
      <c r="K2" s="31"/>
      <c r="L2" s="31"/>
      <c r="M2" s="31"/>
      <c r="N2" s="31"/>
      <c r="O2" s="31"/>
      <c r="P2" s="31"/>
      <c r="Q2" s="32"/>
      <c r="W2" t="s">
        <v>1388</v>
      </c>
      <c r="X2" s="3" t="s">
        <v>1390</v>
      </c>
    </row>
    <row r="3" spans="1:24" x14ac:dyDescent="0.35">
      <c r="A3" s="26" t="s">
        <v>50</v>
      </c>
      <c r="B3" s="13" t="s">
        <v>1374</v>
      </c>
      <c r="C3" s="13"/>
      <c r="I3" s="10"/>
      <c r="J3" s="33"/>
      <c r="K3" s="34"/>
      <c r="L3" s="34"/>
      <c r="M3" s="34"/>
      <c r="N3" s="34"/>
      <c r="O3" s="34"/>
      <c r="P3" s="34"/>
      <c r="Q3" s="35"/>
      <c r="W3" t="s">
        <v>1389</v>
      </c>
      <c r="X3" s="3" t="s">
        <v>1391</v>
      </c>
    </row>
    <row r="4" spans="1:24" x14ac:dyDescent="0.35">
      <c r="A4" s="26" t="s">
        <v>520</v>
      </c>
      <c r="B4" s="13" t="s">
        <v>1374</v>
      </c>
      <c r="C4" s="13"/>
      <c r="I4" s="10" t="s">
        <v>1377</v>
      </c>
      <c r="J4" s="36" t="s">
        <v>1387</v>
      </c>
      <c r="K4" s="36"/>
      <c r="L4" s="36"/>
      <c r="M4" s="36"/>
      <c r="N4" s="36"/>
      <c r="O4" s="36"/>
      <c r="P4" s="36"/>
      <c r="Q4" s="36"/>
    </row>
    <row r="5" spans="1:24" x14ac:dyDescent="0.35">
      <c r="A5" s="26" t="s">
        <v>353</v>
      </c>
      <c r="B5" s="13" t="s">
        <v>1374</v>
      </c>
      <c r="C5" s="13"/>
      <c r="I5" s="11" t="str">
        <f>HYPERLINK("https://html5-editor.net/", "HTML Online Editor")</f>
        <v>HTML Online Editor</v>
      </c>
      <c r="J5" s="36"/>
      <c r="K5" s="36"/>
      <c r="L5" s="36"/>
      <c r="M5" s="36"/>
      <c r="N5" s="36"/>
      <c r="O5" s="36"/>
      <c r="P5" s="36"/>
      <c r="Q5" s="36"/>
    </row>
    <row r="6" spans="1:24" x14ac:dyDescent="0.35">
      <c r="A6" s="26" t="s">
        <v>588</v>
      </c>
      <c r="B6" s="13" t="s">
        <v>1374</v>
      </c>
      <c r="C6" s="13"/>
      <c r="I6" s="10"/>
      <c r="J6" s="36"/>
      <c r="K6" s="36"/>
      <c r="L6" s="36"/>
      <c r="M6" s="36"/>
      <c r="N6" s="36"/>
      <c r="O6" s="36"/>
      <c r="P6" s="36"/>
      <c r="Q6" s="36"/>
    </row>
    <row r="7" spans="1:24" x14ac:dyDescent="0.35">
      <c r="A7" s="26" t="s">
        <v>574</v>
      </c>
      <c r="B7" s="13" t="s">
        <v>1374</v>
      </c>
      <c r="C7" s="13"/>
      <c r="I7" s="10"/>
      <c r="J7" s="36"/>
      <c r="K7" s="36"/>
      <c r="L7" s="36"/>
      <c r="M7" s="36"/>
      <c r="N7" s="36"/>
      <c r="O7" s="36"/>
      <c r="P7" s="36"/>
      <c r="Q7" s="36"/>
    </row>
    <row r="8" spans="1:24" x14ac:dyDescent="0.35">
      <c r="A8" s="26" t="s">
        <v>281</v>
      </c>
      <c r="B8" s="13" t="s">
        <v>1374</v>
      </c>
      <c r="C8" s="13"/>
      <c r="I8" s="10"/>
      <c r="J8" s="36"/>
      <c r="K8" s="36"/>
      <c r="L8" s="36"/>
      <c r="M8" s="36"/>
      <c r="N8" s="36"/>
      <c r="O8" s="36"/>
      <c r="P8" s="36"/>
      <c r="Q8" s="36"/>
    </row>
    <row r="9" spans="1:24" x14ac:dyDescent="0.35">
      <c r="A9" s="26" t="s">
        <v>181</v>
      </c>
      <c r="B9" s="13" t="s">
        <v>1374</v>
      </c>
      <c r="C9" s="13"/>
      <c r="I9" s="10"/>
      <c r="J9" s="36"/>
      <c r="K9" s="36"/>
      <c r="L9" s="36"/>
      <c r="M9" s="36"/>
      <c r="N9" s="36"/>
      <c r="O9" s="36"/>
      <c r="P9" s="36"/>
      <c r="Q9" s="36"/>
    </row>
    <row r="10" spans="1:24" x14ac:dyDescent="0.35">
      <c r="A10" s="26" t="s">
        <v>101</v>
      </c>
      <c r="B10" s="13" t="s">
        <v>1374</v>
      </c>
      <c r="C10" s="13"/>
      <c r="I10" s="10"/>
      <c r="J10" s="36"/>
      <c r="K10" s="36"/>
      <c r="L10" s="36"/>
      <c r="M10" s="36"/>
      <c r="N10" s="36"/>
      <c r="O10" s="36"/>
      <c r="P10" s="36"/>
      <c r="Q10" s="36"/>
    </row>
    <row r="11" spans="1:24" x14ac:dyDescent="0.35">
      <c r="A11" s="26" t="s">
        <v>454</v>
      </c>
      <c r="B11" s="13" t="s">
        <v>1374</v>
      </c>
      <c r="C11" s="13"/>
      <c r="I11" s="10"/>
      <c r="J11" s="36"/>
      <c r="K11" s="36"/>
      <c r="L11" s="36"/>
      <c r="M11" s="36"/>
      <c r="N11" s="36"/>
      <c r="O11" s="36"/>
      <c r="P11" s="36"/>
      <c r="Q11" s="36"/>
    </row>
    <row r="12" spans="1:24" x14ac:dyDescent="0.35">
      <c r="A12" s="26" t="s">
        <v>59</v>
      </c>
      <c r="B12" s="13" t="s">
        <v>1374</v>
      </c>
      <c r="C12" s="13"/>
      <c r="I12" s="10"/>
      <c r="J12" s="36"/>
      <c r="K12" s="36"/>
      <c r="L12" s="36"/>
      <c r="M12" s="36"/>
      <c r="N12" s="36"/>
      <c r="O12" s="36"/>
      <c r="P12" s="36"/>
      <c r="Q12" s="36"/>
    </row>
    <row r="13" spans="1:24" x14ac:dyDescent="0.35">
      <c r="A13" s="26" t="s">
        <v>450</v>
      </c>
      <c r="B13" s="13" t="s">
        <v>1374</v>
      </c>
      <c r="C13" s="13"/>
      <c r="I13" s="10"/>
      <c r="J13" s="36"/>
      <c r="K13" s="36"/>
      <c r="L13" s="36"/>
      <c r="M13" s="36"/>
      <c r="N13" s="36"/>
      <c r="O13" s="36"/>
      <c r="P13" s="36"/>
      <c r="Q13" s="36"/>
    </row>
    <row r="14" spans="1:24" x14ac:dyDescent="0.35">
      <c r="A14" s="26" t="s">
        <v>539</v>
      </c>
      <c r="B14" s="13" t="s">
        <v>1374</v>
      </c>
      <c r="C14" s="13"/>
      <c r="I14" s="10"/>
      <c r="J14" s="36"/>
      <c r="K14" s="36"/>
      <c r="L14" s="36"/>
      <c r="M14" s="36"/>
      <c r="N14" s="36"/>
      <c r="O14" s="36"/>
      <c r="P14" s="36"/>
      <c r="Q14" s="36"/>
    </row>
    <row r="15" spans="1:24" x14ac:dyDescent="0.35">
      <c r="A15" s="26" t="s">
        <v>241</v>
      </c>
      <c r="B15" s="13" t="s">
        <v>1374</v>
      </c>
      <c r="C15" s="13"/>
      <c r="I15" s="10"/>
      <c r="J15" s="36"/>
      <c r="K15" s="36"/>
      <c r="L15" s="36"/>
      <c r="M15" s="36"/>
      <c r="N15" s="36"/>
      <c r="O15" s="36"/>
      <c r="P15" s="36"/>
      <c r="Q15" s="36"/>
    </row>
    <row r="16" spans="1:24" x14ac:dyDescent="0.35">
      <c r="A16" s="26" t="s">
        <v>253</v>
      </c>
      <c r="B16" s="13" t="s">
        <v>1374</v>
      </c>
      <c r="C16" s="13"/>
      <c r="I16" s="10"/>
      <c r="J16" s="36"/>
      <c r="K16" s="36"/>
      <c r="L16" s="36"/>
      <c r="M16" s="36"/>
      <c r="N16" s="36"/>
      <c r="O16" s="36"/>
      <c r="P16" s="36"/>
      <c r="Q16" s="36"/>
    </row>
    <row r="17" spans="1:17" x14ac:dyDescent="0.35">
      <c r="A17" s="26" t="s">
        <v>543</v>
      </c>
      <c r="B17" s="13" t="s">
        <v>1374</v>
      </c>
      <c r="C17" s="13"/>
      <c r="I17" s="10"/>
      <c r="J17" s="36"/>
      <c r="K17" s="36"/>
      <c r="L17" s="36"/>
      <c r="M17" s="36"/>
      <c r="N17" s="36"/>
      <c r="O17" s="36"/>
      <c r="P17" s="36"/>
      <c r="Q17" s="36"/>
    </row>
    <row r="18" spans="1:17" x14ac:dyDescent="0.35">
      <c r="A18" s="26" t="s">
        <v>159</v>
      </c>
      <c r="B18" s="13" t="s">
        <v>1374</v>
      </c>
      <c r="C18" s="13"/>
      <c r="I18" s="10"/>
      <c r="J18" s="36"/>
      <c r="K18" s="36"/>
      <c r="L18" s="36"/>
      <c r="M18" s="36"/>
      <c r="N18" s="36"/>
      <c r="O18" s="36"/>
      <c r="P18" s="36"/>
      <c r="Q18" s="36"/>
    </row>
    <row r="19" spans="1:17" x14ac:dyDescent="0.35">
      <c r="A19" s="26" t="s">
        <v>200</v>
      </c>
      <c r="B19" s="13" t="s">
        <v>1374</v>
      </c>
      <c r="C19" s="13"/>
      <c r="I19" s="10"/>
      <c r="J19" s="36"/>
      <c r="K19" s="36"/>
      <c r="L19" s="36"/>
      <c r="M19" s="36"/>
      <c r="N19" s="36"/>
      <c r="O19" s="36"/>
      <c r="P19" s="36"/>
      <c r="Q19" s="36"/>
    </row>
    <row r="20" spans="1:17" x14ac:dyDescent="0.35">
      <c r="A20" s="26" t="s">
        <v>396</v>
      </c>
      <c r="B20" s="13" t="s">
        <v>1374</v>
      </c>
      <c r="C20" s="13"/>
      <c r="I20" s="10"/>
      <c r="J20" s="36"/>
      <c r="K20" s="36"/>
      <c r="L20" s="36"/>
      <c r="M20" s="36"/>
      <c r="N20" s="36"/>
      <c r="O20" s="36"/>
      <c r="P20" s="36"/>
      <c r="Q20" s="36"/>
    </row>
    <row r="21" spans="1:17" x14ac:dyDescent="0.35">
      <c r="A21" s="26" t="s">
        <v>90</v>
      </c>
      <c r="B21" s="13" t="s">
        <v>1374</v>
      </c>
      <c r="C21" s="13"/>
      <c r="I21" s="10"/>
      <c r="J21" s="36"/>
      <c r="K21" s="36"/>
      <c r="L21" s="36"/>
      <c r="M21" s="36"/>
      <c r="N21" s="36"/>
      <c r="O21" s="36"/>
      <c r="P21" s="36"/>
      <c r="Q21" s="36"/>
    </row>
    <row r="22" spans="1:17" x14ac:dyDescent="0.35">
      <c r="A22" s="26" t="s">
        <v>56</v>
      </c>
      <c r="B22" s="13" t="s">
        <v>1374</v>
      </c>
      <c r="C22" s="13"/>
      <c r="I22" s="10"/>
      <c r="J22" s="36"/>
      <c r="K22" s="36"/>
      <c r="L22" s="36"/>
      <c r="M22" s="36"/>
      <c r="N22" s="36"/>
      <c r="O22" s="36"/>
      <c r="P22" s="36"/>
      <c r="Q22" s="36"/>
    </row>
    <row r="23" spans="1:17" x14ac:dyDescent="0.35">
      <c r="A23" s="26" t="s">
        <v>514</v>
      </c>
      <c r="B23" s="13" t="s">
        <v>1374</v>
      </c>
      <c r="C23" s="13"/>
      <c r="I23" s="10"/>
      <c r="J23" s="36"/>
      <c r="K23" s="36"/>
      <c r="L23" s="36"/>
      <c r="M23" s="36"/>
      <c r="N23" s="36"/>
      <c r="O23" s="36"/>
      <c r="P23" s="36"/>
      <c r="Q23" s="36"/>
    </row>
    <row r="24" spans="1:17" x14ac:dyDescent="0.35">
      <c r="A24" s="26" t="s">
        <v>547</v>
      </c>
      <c r="B24" s="13" t="s">
        <v>1374</v>
      </c>
      <c r="C24" s="13"/>
      <c r="I24" s="10" t="s">
        <v>1378</v>
      </c>
      <c r="J24" s="37" t="s">
        <v>1379</v>
      </c>
      <c r="K24" s="37"/>
      <c r="L24" s="37"/>
      <c r="M24" s="37"/>
      <c r="N24" s="37"/>
      <c r="O24" s="37"/>
      <c r="P24" s="37"/>
      <c r="Q24" s="37"/>
    </row>
    <row r="25" spans="1:17" x14ac:dyDescent="0.35">
      <c r="A25" s="26" t="s">
        <v>187</v>
      </c>
      <c r="B25" s="13" t="s">
        <v>1374</v>
      </c>
      <c r="C25" s="13"/>
      <c r="I25" s="10"/>
      <c r="J25" s="37"/>
      <c r="K25" s="37"/>
      <c r="L25" s="37"/>
      <c r="M25" s="37"/>
      <c r="N25" s="37"/>
      <c r="O25" s="37"/>
      <c r="P25" s="37"/>
      <c r="Q25" s="37"/>
    </row>
    <row r="26" spans="1:17" x14ac:dyDescent="0.35">
      <c r="A26" s="26" t="s">
        <v>107</v>
      </c>
      <c r="B26" s="13" t="s">
        <v>1374</v>
      </c>
      <c r="C26" s="13"/>
      <c r="I26" s="10"/>
      <c r="J26" s="37"/>
      <c r="K26" s="37"/>
      <c r="L26" s="37"/>
      <c r="M26" s="37"/>
      <c r="N26" s="37"/>
      <c r="O26" s="37"/>
      <c r="P26" s="37"/>
      <c r="Q26" s="37"/>
    </row>
    <row r="27" spans="1:17" x14ac:dyDescent="0.35">
      <c r="A27" s="26" t="s">
        <v>126</v>
      </c>
      <c r="B27" s="13" t="s">
        <v>1374</v>
      </c>
      <c r="C27" s="13"/>
      <c r="I27" s="10" t="s">
        <v>1380</v>
      </c>
      <c r="J27" s="38" t="s">
        <v>1381</v>
      </c>
      <c r="K27" s="38"/>
      <c r="L27" s="38"/>
      <c r="M27" s="38"/>
      <c r="N27" s="38"/>
      <c r="O27" s="38"/>
      <c r="P27" s="38"/>
      <c r="Q27" s="38"/>
    </row>
    <row r="28" spans="1:17" x14ac:dyDescent="0.35">
      <c r="A28" s="26" t="s">
        <v>363</v>
      </c>
      <c r="B28" s="13" t="s">
        <v>1374</v>
      </c>
      <c r="C28" s="13"/>
      <c r="I28" s="10"/>
      <c r="J28" s="38"/>
      <c r="K28" s="38"/>
      <c r="L28" s="38"/>
      <c r="M28" s="38"/>
      <c r="N28" s="38"/>
      <c r="O28" s="38"/>
      <c r="P28" s="38"/>
      <c r="Q28" s="38"/>
    </row>
    <row r="29" spans="1:17" x14ac:dyDescent="0.35">
      <c r="A29" s="26" t="s">
        <v>983</v>
      </c>
      <c r="B29" s="13" t="s">
        <v>1374</v>
      </c>
      <c r="C29" s="13"/>
    </row>
    <row r="30" spans="1:17" x14ac:dyDescent="0.35">
      <c r="A30" s="26" t="s">
        <v>570</v>
      </c>
      <c r="B30" s="13" t="s">
        <v>1374</v>
      </c>
      <c r="C30" s="13"/>
    </row>
    <row r="31" spans="1:17" x14ac:dyDescent="0.35">
      <c r="A31" s="26" t="s">
        <v>597</v>
      </c>
      <c r="B31" s="13" t="s">
        <v>1374</v>
      </c>
      <c r="C31" s="13"/>
    </row>
    <row r="32" spans="1:17" x14ac:dyDescent="0.35">
      <c r="A32" s="26" t="s">
        <v>169</v>
      </c>
      <c r="B32" s="13" t="s">
        <v>1374</v>
      </c>
      <c r="C32" s="13"/>
    </row>
    <row r="33" spans="1:3" x14ac:dyDescent="0.35">
      <c r="A33" s="26" t="s">
        <v>308</v>
      </c>
      <c r="B33" s="13" t="s">
        <v>1374</v>
      </c>
      <c r="C33" s="13"/>
    </row>
    <row r="34" spans="1:3" x14ac:dyDescent="0.35">
      <c r="A34" s="26" t="s">
        <v>923</v>
      </c>
      <c r="B34" s="13" t="s">
        <v>1374</v>
      </c>
      <c r="C34" s="13"/>
    </row>
    <row r="35" spans="1:3" x14ac:dyDescent="0.35">
      <c r="A35" s="26" t="s">
        <v>367</v>
      </c>
      <c r="B35" s="13" t="s">
        <v>1374</v>
      </c>
      <c r="C35" s="13"/>
    </row>
    <row r="36" spans="1:3" x14ac:dyDescent="0.35">
      <c r="A36" s="26" t="s">
        <v>390</v>
      </c>
      <c r="B36" s="13" t="s">
        <v>1374</v>
      </c>
      <c r="C36" s="13"/>
    </row>
    <row r="37" spans="1:3" x14ac:dyDescent="0.35">
      <c r="A37" s="26" t="s">
        <v>289</v>
      </c>
      <c r="B37" s="13" t="s">
        <v>1374</v>
      </c>
      <c r="C37" s="13"/>
    </row>
    <row r="38" spans="1:3" x14ac:dyDescent="0.35">
      <c r="A38" s="26" t="s">
        <v>285</v>
      </c>
      <c r="B38" s="13" t="s">
        <v>1374</v>
      </c>
      <c r="C38" s="13"/>
    </row>
    <row r="39" spans="1:3" x14ac:dyDescent="0.35">
      <c r="A39" s="26" t="s">
        <v>528</v>
      </c>
      <c r="B39" s="13" t="s">
        <v>1374</v>
      </c>
      <c r="C39" s="13"/>
    </row>
    <row r="40" spans="1:3" x14ac:dyDescent="0.35">
      <c r="A40" s="26" t="s">
        <v>508</v>
      </c>
      <c r="B40" s="13" t="s">
        <v>1374</v>
      </c>
      <c r="C40" s="13"/>
    </row>
    <row r="41" spans="1:3" x14ac:dyDescent="0.35">
      <c r="A41" s="26" t="s">
        <v>978</v>
      </c>
      <c r="B41" s="13" t="s">
        <v>1374</v>
      </c>
      <c r="C41" s="13"/>
    </row>
    <row r="42" spans="1:3" x14ac:dyDescent="0.35">
      <c r="A42" s="26" t="s">
        <v>927</v>
      </c>
      <c r="B42" s="13" t="s">
        <v>1374</v>
      </c>
      <c r="C42" s="13"/>
    </row>
    <row r="43" spans="1:3" x14ac:dyDescent="0.35">
      <c r="A43" s="26" t="s">
        <v>95</v>
      </c>
      <c r="B43" s="13" t="s">
        <v>1374</v>
      </c>
      <c r="C43" s="13"/>
    </row>
    <row r="44" spans="1:3" x14ac:dyDescent="0.35">
      <c r="A44" s="26" t="s">
        <v>301</v>
      </c>
      <c r="B44" s="13" t="s">
        <v>1374</v>
      </c>
      <c r="C44" s="13"/>
    </row>
    <row r="45" spans="1:3" x14ac:dyDescent="0.35">
      <c r="A45" s="26" t="s">
        <v>173</v>
      </c>
      <c r="B45" s="13" t="s">
        <v>1374</v>
      </c>
      <c r="C45" s="13"/>
    </row>
    <row r="46" spans="1:3" x14ac:dyDescent="0.35">
      <c r="A46" s="26" t="s">
        <v>62</v>
      </c>
      <c r="B46" s="13" t="s">
        <v>1374</v>
      </c>
      <c r="C46" s="13"/>
    </row>
    <row r="47" spans="1:3" x14ac:dyDescent="0.35">
      <c r="A47" s="26" t="s">
        <v>1197</v>
      </c>
      <c r="B47" s="13" t="s">
        <v>1374</v>
      </c>
      <c r="C47" s="13"/>
    </row>
    <row r="48" spans="1:3" x14ac:dyDescent="0.35">
      <c r="A48" s="26" t="s">
        <v>58</v>
      </c>
      <c r="B48" s="13" t="s">
        <v>1374</v>
      </c>
      <c r="C48" s="13"/>
    </row>
    <row r="49" spans="1:3" x14ac:dyDescent="0.35">
      <c r="A49" s="26" t="s">
        <v>80</v>
      </c>
      <c r="B49" s="13" t="s">
        <v>1374</v>
      </c>
      <c r="C49" s="13"/>
    </row>
  </sheetData>
  <mergeCells count="4">
    <mergeCell ref="J1:Q3"/>
    <mergeCell ref="J4:Q23"/>
    <mergeCell ref="J24:Q26"/>
    <mergeCell ref="J27:Q28"/>
  </mergeCells>
  <phoneticPr fontId="9" type="noConversion"/>
  <dataValidations count="4">
    <dataValidation type="list" allowBlank="1" showInputMessage="1" showErrorMessage="1" sqref="B2:B49" xr:uid="{6C696FF0-F7E3-447D-92CD-780FBD079FD5}">
      <formula1>"YES, NO"</formula1>
    </dataValidation>
    <dataValidation allowBlank="1" showInputMessage="1" showErrorMessage="1" promptTitle="HTLM EMAIL BODY" prompt="The body of the email should be in HTML format.   You can use the link to an online editor I put next to the cell.  There are a few dynamic variables you can use (NOTE: Put them in the html copied to excel): _x000a_&lt;&lt;SUB NAME&gt;&gt;_x000a_&lt;&lt;CAMRON DATE&gt;&gt; _x000a_&lt;&lt;EMAIL TABLE&gt;&gt;" sqref="J4:Q23" xr:uid="{2CC8582E-7FDB-4B0E-BA37-9EDA684F7642}"/>
    <dataValidation type="list" allowBlank="1" showInputMessage="1" showErrorMessage="1" sqref="X2" xr:uid="{938B872F-3F09-454D-8C5B-1EA58A3E05CD}">
      <formula1>"SEND, DISPLAY"</formula1>
    </dataValidation>
    <dataValidation type="list" allowBlank="1" showInputMessage="1" showErrorMessage="1" promptTitle="Email Table Filter" prompt="Note: &lt;&gt;Closeout means everything but closeouts.  Other filters limit the table to those types." sqref="X3" xr:uid="{77EDB435-8E0F-4FC6-80E9-5DF66CC30FF0}">
      <formula1>"All (No Filter),Submittal,Closeout,Report,Other,&lt;&gt;Closeout"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UpdateSignaturePath">
                <anchor moveWithCells="1" sizeWithCells="1">
                  <from>
                    <xdr:col>8</xdr:col>
                    <xdr:colOff>31750</xdr:colOff>
                    <xdr:row>24</xdr:row>
                    <xdr:rowOff>31750</xdr:rowOff>
                  </from>
                  <to>
                    <xdr:col>8</xdr:col>
                    <xdr:colOff>1181100</xdr:colOff>
                    <xdr:row>25</xdr:row>
                    <xdr:rowOff>165100</xdr:rowOff>
                  </to>
                </anchor>
              </controlPr>
            </control>
          </mc:Choice>
        </mc:AlternateContent>
        <mc:AlternateContent xmlns:mc="http://schemas.openxmlformats.org/markup-compatibility/2006">
          <mc:Choice Requires="x14">
            <control shapeId="5126" r:id="rId5" name="Button 6">
              <controlPr defaultSize="0" print="0" autoFill="0" autoPict="0" macro="[0]!UpdateSubList">
                <anchor moveWithCells="1" sizeWithCells="1">
                  <from>
                    <xdr:col>3</xdr:col>
                    <xdr:colOff>44450</xdr:colOff>
                    <xdr:row>0</xdr:row>
                    <xdr:rowOff>133350</xdr:rowOff>
                  </from>
                  <to>
                    <xdr:col>7</xdr:col>
                    <xdr:colOff>152400</xdr:colOff>
                    <xdr:row>4</xdr:row>
                    <xdr:rowOff>133350</xdr:rowOff>
                  </to>
                </anchor>
              </controlPr>
            </control>
          </mc:Choice>
        </mc:AlternateContent>
      </controls>
    </mc:Choice>
  </mc:AlternateContent>
  <tableParts count="1">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F3793-2D90-4A6C-96B7-BD3E640AD5AE}">
  <sheetPr codeName="Sheet7">
    <tabColor rgb="FFFFC000"/>
  </sheetPr>
  <dimension ref="A1:C2"/>
  <sheetViews>
    <sheetView workbookViewId="0">
      <selection activeCell="B22" sqref="B22"/>
    </sheetView>
  </sheetViews>
  <sheetFormatPr defaultRowHeight="14.5" x14ac:dyDescent="0.35"/>
  <cols>
    <col min="1" max="1" width="19.81640625" customWidth="1"/>
    <col min="2" max="2" width="20.1796875" customWidth="1"/>
    <col min="3" max="3" width="25.26953125" customWidth="1"/>
    <col min="4" max="4" width="2.54296875" customWidth="1"/>
  </cols>
  <sheetData>
    <row r="1" spans="1:3" x14ac:dyDescent="0.35">
      <c r="A1" t="s">
        <v>1370</v>
      </c>
      <c r="B1" t="s">
        <v>1371</v>
      </c>
      <c r="C1" t="s">
        <v>1372</v>
      </c>
    </row>
    <row r="2" spans="1:3" x14ac:dyDescent="0.35">
      <c r="A2" t="s">
        <v>574</v>
      </c>
    </row>
  </sheetData>
  <dataValidations count="1">
    <dataValidation type="list" showInputMessage="1" showErrorMessage="1" errorTitle="Must Select Company" error="You have to select the company name from the dropdown List. (This list is populated from the Email Tab)" sqref="A2" xr:uid="{2ACD3479-B3BC-4969-A880-17B4B8237CB8}">
      <formula1>INDIRECT("Sub_List[Subcontractor]")</formula1>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tabColor rgb="FFFFC000"/>
  </sheetPr>
  <dimension ref="B2:R32"/>
  <sheetViews>
    <sheetView workbookViewId="0">
      <selection activeCell="L18" sqref="L18"/>
    </sheetView>
  </sheetViews>
  <sheetFormatPr defaultRowHeight="14.5" x14ac:dyDescent="0.35"/>
  <cols>
    <col min="1" max="1" width="2.36328125" customWidth="1"/>
    <col min="2" max="2" width="23.08984375" customWidth="1"/>
    <col min="3" max="3" width="14.36328125" customWidth="1"/>
    <col min="4" max="5" width="2.54296875" customWidth="1"/>
    <col min="6" max="6" width="28.08984375" bestFit="1" customWidth="1"/>
  </cols>
  <sheetData>
    <row r="2" spans="2:18" ht="21" x14ac:dyDescent="0.5">
      <c r="B2" s="40" t="s">
        <v>2</v>
      </c>
      <c r="C2" s="41"/>
      <c r="F2" s="4" t="s">
        <v>4</v>
      </c>
      <c r="G2" s="39" t="s">
        <v>1367</v>
      </c>
      <c r="H2" s="37"/>
      <c r="I2" s="37"/>
      <c r="J2" s="37"/>
      <c r="K2" s="37"/>
      <c r="L2" s="37"/>
      <c r="M2" s="37"/>
      <c r="N2" s="37"/>
      <c r="O2" t="s">
        <v>5</v>
      </c>
    </row>
    <row r="3" spans="2:18" x14ac:dyDescent="0.35">
      <c r="B3" s="1" t="s">
        <v>0</v>
      </c>
      <c r="C3" s="3" t="b">
        <v>1</v>
      </c>
      <c r="D3" s="2"/>
      <c r="G3" s="37"/>
      <c r="H3" s="37"/>
      <c r="I3" s="37"/>
      <c r="J3" s="37"/>
      <c r="K3" s="37"/>
      <c r="L3" s="37"/>
      <c r="M3" s="37"/>
      <c r="N3" s="37"/>
    </row>
    <row r="4" spans="2:18" x14ac:dyDescent="0.35">
      <c r="B4" s="1" t="s">
        <v>1</v>
      </c>
      <c r="C4" s="3" t="b">
        <v>1</v>
      </c>
      <c r="D4" s="2"/>
      <c r="G4" s="37"/>
      <c r="H4" s="37"/>
      <c r="I4" s="37"/>
      <c r="J4" s="37"/>
      <c r="K4" s="37"/>
      <c r="L4" s="37"/>
      <c r="M4" s="37"/>
      <c r="N4" s="37"/>
    </row>
    <row r="5" spans="2:18" x14ac:dyDescent="0.35">
      <c r="B5" s="1" t="s">
        <v>3</v>
      </c>
      <c r="C5" s="3" t="b">
        <v>0</v>
      </c>
      <c r="D5" s="2"/>
    </row>
    <row r="6" spans="2:18" ht="14.5" customHeight="1" x14ac:dyDescent="0.35">
      <c r="B6" s="1"/>
      <c r="C6" s="1"/>
      <c r="D6" s="2"/>
      <c r="F6" s="7" t="s">
        <v>6</v>
      </c>
      <c r="G6" s="39" t="s">
        <v>1368</v>
      </c>
      <c r="H6" s="39"/>
      <c r="I6" s="39"/>
      <c r="J6" s="39"/>
      <c r="K6" s="39"/>
      <c r="L6" s="39"/>
      <c r="M6" s="39"/>
      <c r="N6" s="39"/>
      <c r="O6" s="24" t="s">
        <v>1386</v>
      </c>
      <c r="P6" s="8"/>
      <c r="Q6" s="8"/>
      <c r="R6" s="7"/>
    </row>
    <row r="7" spans="2:18" x14ac:dyDescent="0.35">
      <c r="B7" s="1"/>
      <c r="C7" s="1"/>
      <c r="D7" s="2"/>
      <c r="F7" s="7"/>
      <c r="G7" s="39"/>
      <c r="H7" s="39"/>
      <c r="I7" s="39"/>
      <c r="J7" s="39"/>
      <c r="K7" s="39"/>
      <c r="L7" s="39"/>
      <c r="M7" s="39"/>
      <c r="N7" s="39"/>
      <c r="O7" s="8"/>
      <c r="P7" s="8"/>
      <c r="Q7" s="8"/>
      <c r="R7" s="7"/>
    </row>
    <row r="8" spans="2:18" x14ac:dyDescent="0.35">
      <c r="B8" s="1"/>
      <c r="C8" s="1"/>
      <c r="D8" s="2"/>
      <c r="F8" s="7"/>
      <c r="G8" s="39"/>
      <c r="H8" s="39"/>
      <c r="I8" s="39"/>
      <c r="J8" s="39"/>
      <c r="K8" s="39"/>
      <c r="L8" s="39"/>
      <c r="M8" s="39"/>
      <c r="N8" s="39"/>
      <c r="O8" s="8"/>
      <c r="P8" s="8"/>
      <c r="Q8" s="8"/>
      <c r="R8" s="7"/>
    </row>
    <row r="9" spans="2:18" x14ac:dyDescent="0.35">
      <c r="B9" s="2"/>
      <c r="C9" s="2"/>
      <c r="D9" s="2"/>
      <c r="F9" s="7"/>
      <c r="G9" s="39"/>
      <c r="H9" s="39"/>
      <c r="I9" s="39"/>
      <c r="J9" s="39"/>
      <c r="K9" s="39"/>
      <c r="L9" s="39"/>
      <c r="M9" s="39"/>
      <c r="N9" s="39"/>
      <c r="O9" s="8"/>
      <c r="P9" s="8"/>
      <c r="Q9" s="8"/>
      <c r="R9" s="7"/>
    </row>
    <row r="10" spans="2:18" x14ac:dyDescent="0.35">
      <c r="B10" s="2"/>
      <c r="C10" s="2"/>
      <c r="D10" s="2"/>
      <c r="F10" s="7"/>
      <c r="G10" s="39"/>
      <c r="H10" s="39"/>
      <c r="I10" s="39"/>
      <c r="J10" s="39"/>
      <c r="K10" s="39"/>
      <c r="L10" s="39"/>
      <c r="M10" s="39"/>
      <c r="N10" s="39"/>
      <c r="O10" s="8"/>
      <c r="P10" s="8"/>
      <c r="Q10" s="8"/>
      <c r="R10" s="7"/>
    </row>
    <row r="11" spans="2:18" x14ac:dyDescent="0.35">
      <c r="B11" s="2"/>
      <c r="C11" s="2"/>
      <c r="D11" s="2"/>
      <c r="F11" s="7"/>
      <c r="G11" s="39"/>
      <c r="H11" s="39"/>
      <c r="I11" s="39"/>
      <c r="J11" s="39"/>
      <c r="K11" s="39"/>
      <c r="L11" s="39"/>
      <c r="M11" s="39"/>
      <c r="N11" s="39"/>
      <c r="O11" s="8"/>
      <c r="P11" s="8"/>
      <c r="Q11" s="8"/>
      <c r="R11" s="7"/>
    </row>
    <row r="12" spans="2:18" x14ac:dyDescent="0.35">
      <c r="F12" s="7"/>
      <c r="G12" s="39"/>
      <c r="H12" s="39"/>
      <c r="I12" s="39"/>
      <c r="J12" s="39"/>
      <c r="K12" s="39"/>
      <c r="L12" s="39"/>
      <c r="M12" s="39"/>
      <c r="N12" s="39"/>
      <c r="O12" s="8"/>
      <c r="P12" s="8"/>
      <c r="Q12" s="8"/>
      <c r="R12" s="7"/>
    </row>
    <row r="13" spans="2:18" x14ac:dyDescent="0.35">
      <c r="F13" s="7"/>
      <c r="G13" s="8"/>
      <c r="H13" s="8"/>
      <c r="I13" s="8"/>
      <c r="J13" s="8"/>
      <c r="K13" s="8"/>
      <c r="L13" s="8"/>
      <c r="M13" s="8"/>
      <c r="N13" s="8"/>
      <c r="O13" s="8"/>
      <c r="P13" s="8"/>
      <c r="Q13" s="8"/>
      <c r="R13" s="7"/>
    </row>
    <row r="14" spans="2:18" x14ac:dyDescent="0.35">
      <c r="F14" s="7"/>
      <c r="G14" s="8"/>
      <c r="H14" s="8"/>
      <c r="I14" s="8"/>
      <c r="J14" s="8"/>
      <c r="K14" s="8"/>
      <c r="L14" s="8"/>
      <c r="M14" s="8"/>
      <c r="N14" s="8"/>
      <c r="O14" s="8"/>
      <c r="P14" s="8"/>
      <c r="Q14" s="8"/>
      <c r="R14" s="7"/>
    </row>
    <row r="15" spans="2:18" x14ac:dyDescent="0.35">
      <c r="F15" s="7"/>
      <c r="G15" s="8"/>
      <c r="H15" s="8"/>
      <c r="I15" s="8"/>
      <c r="J15" s="8"/>
      <c r="K15" s="8"/>
      <c r="L15" s="8"/>
      <c r="M15" s="8"/>
      <c r="N15" s="8"/>
      <c r="O15" s="8"/>
      <c r="P15" s="8"/>
      <c r="Q15" s="8"/>
      <c r="R15" s="7"/>
    </row>
    <row r="16" spans="2:18" x14ac:dyDescent="0.35">
      <c r="F16" s="7"/>
      <c r="G16" s="8"/>
      <c r="H16" s="8"/>
      <c r="I16" s="8"/>
      <c r="J16" s="8"/>
      <c r="K16" s="8"/>
      <c r="L16" s="8"/>
      <c r="M16" s="8"/>
      <c r="N16" s="8"/>
      <c r="O16" s="8"/>
      <c r="P16" s="8"/>
      <c r="Q16" s="8"/>
      <c r="R16" s="7"/>
    </row>
    <row r="17" spans="6:18" x14ac:dyDescent="0.35">
      <c r="F17" s="7"/>
      <c r="G17" s="8"/>
      <c r="H17" s="8"/>
      <c r="I17" s="8"/>
      <c r="J17" s="8"/>
      <c r="K17" s="8"/>
      <c r="L17" s="8"/>
      <c r="M17" s="8"/>
      <c r="N17" s="8"/>
      <c r="O17" s="8"/>
      <c r="P17" s="8"/>
      <c r="Q17" s="8"/>
      <c r="R17" s="7"/>
    </row>
    <row r="18" spans="6:18" x14ac:dyDescent="0.35">
      <c r="F18" s="7"/>
      <c r="G18" s="8"/>
      <c r="H18" s="8"/>
      <c r="I18" s="8"/>
      <c r="J18" s="8"/>
      <c r="K18" s="8"/>
      <c r="L18" s="8"/>
      <c r="M18" s="8"/>
      <c r="N18" s="8"/>
      <c r="O18" s="8"/>
      <c r="P18" s="8"/>
      <c r="Q18" s="8"/>
      <c r="R18" s="7"/>
    </row>
    <row r="19" spans="6:18" x14ac:dyDescent="0.35">
      <c r="F19" s="7"/>
      <c r="G19" s="8"/>
      <c r="H19" s="8"/>
      <c r="I19" s="8"/>
      <c r="J19" s="8"/>
      <c r="K19" s="8"/>
      <c r="L19" s="8"/>
      <c r="M19" s="8"/>
      <c r="N19" s="8"/>
      <c r="O19" s="8"/>
      <c r="P19" s="8"/>
      <c r="Q19" s="8"/>
      <c r="R19" s="7"/>
    </row>
    <row r="20" spans="6:18" x14ac:dyDescent="0.35">
      <c r="F20" s="7"/>
      <c r="G20" s="8"/>
      <c r="H20" s="8"/>
      <c r="I20" s="8"/>
      <c r="J20" s="8"/>
      <c r="K20" s="8"/>
      <c r="L20" s="8"/>
      <c r="M20" s="8"/>
      <c r="N20" s="8"/>
      <c r="O20" s="8"/>
      <c r="P20" s="8"/>
      <c r="Q20" s="8"/>
      <c r="R20" s="7"/>
    </row>
    <row r="21" spans="6:18" x14ac:dyDescent="0.35">
      <c r="F21" s="7"/>
      <c r="G21" s="8"/>
      <c r="H21" s="8"/>
      <c r="I21" s="8"/>
      <c r="J21" s="8"/>
      <c r="K21" s="8"/>
      <c r="L21" s="8"/>
      <c r="M21" s="8"/>
      <c r="N21" s="8"/>
      <c r="O21" s="8"/>
      <c r="P21" s="8"/>
      <c r="Q21" s="8"/>
      <c r="R21" s="7"/>
    </row>
    <row r="22" spans="6:18" x14ac:dyDescent="0.35">
      <c r="F22" s="7"/>
      <c r="G22" s="8"/>
      <c r="H22" s="8"/>
      <c r="I22" s="8"/>
      <c r="J22" s="8"/>
      <c r="K22" s="8"/>
      <c r="L22" s="8"/>
      <c r="M22" s="8"/>
      <c r="N22" s="8"/>
      <c r="O22" s="8"/>
      <c r="P22" s="8"/>
      <c r="Q22" s="8"/>
      <c r="R22" s="7"/>
    </row>
    <row r="23" spans="6:18" x14ac:dyDescent="0.35">
      <c r="F23" s="7"/>
      <c r="G23" s="8"/>
      <c r="H23" s="8"/>
      <c r="I23" s="8"/>
      <c r="J23" s="8"/>
      <c r="K23" s="8"/>
      <c r="L23" s="8"/>
      <c r="M23" s="8"/>
      <c r="N23" s="8"/>
      <c r="O23" s="8"/>
      <c r="P23" s="8"/>
      <c r="Q23" s="8"/>
      <c r="R23" s="7"/>
    </row>
    <row r="24" spans="6:18" x14ac:dyDescent="0.35">
      <c r="F24" s="7"/>
      <c r="G24" s="8"/>
      <c r="H24" s="8"/>
      <c r="I24" s="8"/>
      <c r="J24" s="8"/>
      <c r="K24" s="8"/>
      <c r="L24" s="8"/>
      <c r="M24" s="8"/>
      <c r="N24" s="8"/>
      <c r="O24" s="8"/>
      <c r="P24" s="8"/>
      <c r="Q24" s="8"/>
      <c r="R24" s="7"/>
    </row>
    <row r="25" spans="6:18" x14ac:dyDescent="0.35">
      <c r="F25" s="7"/>
      <c r="G25" s="8"/>
      <c r="H25" s="8"/>
      <c r="I25" s="8"/>
      <c r="J25" s="8"/>
      <c r="K25" s="8"/>
      <c r="L25" s="8"/>
      <c r="M25" s="8"/>
      <c r="N25" s="8"/>
      <c r="O25" s="8"/>
      <c r="P25" s="8"/>
      <c r="Q25" s="8"/>
      <c r="R25" s="7"/>
    </row>
    <row r="26" spans="6:18" x14ac:dyDescent="0.35">
      <c r="F26" s="7"/>
      <c r="G26" s="8"/>
      <c r="H26" s="8"/>
      <c r="I26" s="8"/>
      <c r="J26" s="8"/>
      <c r="K26" s="8"/>
      <c r="L26" s="8"/>
      <c r="M26" s="8"/>
      <c r="N26" s="8"/>
      <c r="O26" s="8"/>
      <c r="P26" s="8"/>
      <c r="Q26" s="8"/>
      <c r="R26" s="7"/>
    </row>
    <row r="27" spans="6:18" x14ac:dyDescent="0.35">
      <c r="F27" s="7"/>
      <c r="G27" s="8"/>
      <c r="H27" s="8"/>
      <c r="I27" s="8"/>
      <c r="J27" s="8"/>
      <c r="K27" s="8"/>
      <c r="L27" s="8"/>
      <c r="M27" s="8"/>
      <c r="N27" s="8"/>
      <c r="O27" s="8"/>
      <c r="P27" s="8"/>
      <c r="Q27" s="8"/>
      <c r="R27" s="7"/>
    </row>
    <row r="28" spans="6:18" x14ac:dyDescent="0.35">
      <c r="F28" s="7"/>
      <c r="G28" s="8"/>
      <c r="H28" s="8"/>
      <c r="I28" s="8"/>
      <c r="J28" s="8"/>
      <c r="K28" s="8"/>
      <c r="L28" s="8"/>
      <c r="M28" s="8"/>
      <c r="N28" s="8"/>
      <c r="O28" s="8"/>
      <c r="P28" s="8"/>
      <c r="Q28" s="8"/>
      <c r="R28" s="7"/>
    </row>
    <row r="29" spans="6:18" x14ac:dyDescent="0.35">
      <c r="F29" s="7"/>
      <c r="G29" s="8"/>
      <c r="H29" s="8"/>
      <c r="I29" s="8"/>
      <c r="J29" s="8"/>
      <c r="K29" s="8"/>
      <c r="L29" s="8"/>
      <c r="M29" s="8"/>
      <c r="N29" s="8"/>
      <c r="O29" s="8"/>
      <c r="P29" s="8"/>
      <c r="Q29" s="8"/>
      <c r="R29" s="7"/>
    </row>
    <row r="30" spans="6:18" x14ac:dyDescent="0.35">
      <c r="F30" s="7"/>
      <c r="G30" s="8"/>
      <c r="H30" s="8"/>
      <c r="I30" s="8"/>
      <c r="J30" s="8"/>
      <c r="K30" s="8"/>
      <c r="L30" s="8"/>
      <c r="M30" s="8"/>
      <c r="N30" s="8"/>
      <c r="O30" s="8"/>
      <c r="P30" s="8"/>
      <c r="Q30" s="8"/>
      <c r="R30" s="7"/>
    </row>
    <row r="31" spans="6:18" x14ac:dyDescent="0.35">
      <c r="F31" s="7"/>
      <c r="G31" s="7"/>
      <c r="H31" s="7"/>
      <c r="I31" s="7"/>
      <c r="J31" s="7"/>
      <c r="K31" s="7"/>
      <c r="L31" s="7"/>
      <c r="M31" s="7"/>
      <c r="N31" s="7"/>
      <c r="O31" s="7"/>
      <c r="P31" s="7"/>
      <c r="Q31" s="7"/>
      <c r="R31" s="7"/>
    </row>
    <row r="32" spans="6:18" x14ac:dyDescent="0.35">
      <c r="F32" s="7"/>
      <c r="G32" s="7"/>
      <c r="H32" s="7"/>
      <c r="I32" s="7"/>
      <c r="J32" s="7"/>
      <c r="K32" s="7"/>
      <c r="L32" s="7"/>
      <c r="M32" s="7"/>
      <c r="N32" s="7"/>
      <c r="O32" s="7"/>
      <c r="P32" s="7"/>
      <c r="Q32" s="7"/>
      <c r="R32" s="7"/>
    </row>
  </sheetData>
  <mergeCells count="3">
    <mergeCell ref="G6:N12"/>
    <mergeCell ref="B2:C2"/>
    <mergeCell ref="G2:N4"/>
  </mergeCells>
  <dataValidations count="3">
    <dataValidation type="list" showInputMessage="1" showErrorMessage="1" promptTitle="Logging" prompt="Keep this one TRUE (DEFAULT)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DEFAULT) for any release builds." sqref="C3" xr:uid="{3FBDCE60-A768-4411-AEDC-7B2ECFEB2F58}">
      <formula1>"TRUE, FALSE"</formula1>
    </dataValidation>
    <dataValidation type="list" showInputMessage="1" showErrorMessage="1" promptTitle="Custom File Location" prompt="TRUE: Use the file location selected with the button to the right._x000a__x000a_FALSE (DEFAULT): Use the same folder as the file location. FILE MUST KEEP THE DEFAULT NAME &quot;Submittals Export.xlsx&quot;." sqref="C5" xr:uid="{87267176-1F6D-485F-96BA-6303C693E20E}">
      <formula1>"TRUE, 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estoreSettingsToDefaults">
                <anchor moveWithCells="1" sizeWithCells="1">
                  <from>
                    <xdr:col>1</xdr:col>
                    <xdr:colOff>1143000</xdr:colOff>
                    <xdr:row>0</xdr:row>
                    <xdr:rowOff>0</xdr:rowOff>
                  </from>
                  <to>
                    <xdr:col>2</xdr:col>
                    <xdr:colOff>990600</xdr:colOff>
                    <xdr:row>1</xdr:row>
                    <xdr:rowOff>0</xdr:rowOff>
                  </to>
                </anchor>
              </controlPr>
            </control>
          </mc:Choice>
        </mc:AlternateContent>
        <mc:AlternateContent xmlns:mc="http://schemas.openxmlformats.org/markup-compatibility/2006">
          <mc:Choice Requires="x14">
            <control shapeId="1029" r:id="rId5" name="Button 5">
              <controlPr defaultSize="0" print="0" autoFill="0" autoPict="0" macro="[0]!GetCustomSubmittalsExportLocation">
                <anchor moveWithCells="1" sizeWithCells="1">
                  <from>
                    <xdr:col>5</xdr:col>
                    <xdr:colOff>19050</xdr:colOff>
                    <xdr:row>2</xdr:row>
                    <xdr:rowOff>19050</xdr:rowOff>
                  </from>
                  <to>
                    <xdr:col>5</xdr:col>
                    <xdr:colOff>1955800</xdr:colOff>
                    <xdr:row>3</xdr:row>
                    <xdr:rowOff>165100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6042C-7414-4267-8E7A-2013493D5233}">
  <sheetPr codeName="Sheet3"/>
  <dimension ref="A1"/>
  <sheetViews>
    <sheetView workbookViewId="0">
      <selection activeCell="F24" sqref="F24"/>
    </sheetView>
  </sheetViews>
  <sheetFormatPr defaultRowHeight="14.5" x14ac:dyDescent="0.3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15522-2D49-4314-8F69-E4BF42369BA2}">
  <sheetPr codeName="Sheet8"/>
  <dimension ref="A1:G619"/>
  <sheetViews>
    <sheetView workbookViewId="0">
      <selection activeCell="C626" sqref="C626"/>
    </sheetView>
  </sheetViews>
  <sheetFormatPr defaultRowHeight="14.5" x14ac:dyDescent="0.35"/>
  <cols>
    <col min="1" max="1" width="11.90625" bestFit="1" customWidth="1"/>
    <col min="2" max="2" width="59.6328125" customWidth="1"/>
    <col min="3" max="3" width="15" customWidth="1"/>
    <col min="4" max="4" width="11.7265625" customWidth="1"/>
    <col min="5" max="5" width="14" customWidth="1"/>
    <col min="6" max="6" width="15.36328125" customWidth="1"/>
    <col min="7" max="7" width="33.26953125" customWidth="1"/>
  </cols>
  <sheetData>
    <row r="1" spans="1:7" x14ac:dyDescent="0.35">
      <c r="A1" s="16" t="s">
        <v>1382</v>
      </c>
      <c r="B1" s="16" t="s">
        <v>14</v>
      </c>
      <c r="C1" s="16" t="s">
        <v>15</v>
      </c>
      <c r="D1" s="16" t="s">
        <v>1383</v>
      </c>
      <c r="E1" s="17" t="s">
        <v>1384</v>
      </c>
      <c r="F1" s="17" t="s">
        <v>13</v>
      </c>
      <c r="G1" s="16" t="s">
        <v>1385</v>
      </c>
    </row>
    <row r="2" spans="1:7" hidden="1" x14ac:dyDescent="0.35">
      <c r="A2" s="18" t="str">
        <f>_xlfn.CONCAT(TEXT(Submittal[[#This Row],[Spec Section]],"000000"),".",TEXT(Submittal[[#This Row],[Number]], "00"),".", TEXT(Submittal[[#This Row],[Rev]],"00"))</f>
        <v>000000.06.01</v>
      </c>
      <c r="B2" s="18" t="str">
        <f>Submittal[[#This Row],[Title]]</f>
        <v>asdf</v>
      </c>
      <c r="C2" s="18" t="str">
        <f>LEFT(Submittal[[#This Row],[Description]],25)</f>
        <v/>
      </c>
      <c r="D2" s="18" t="str">
        <f>Submittal[[#This Row],[State]]</f>
        <v>Closed</v>
      </c>
      <c r="E2" s="19">
        <f>Submittal[[#This Row],[Due from Subcontractor]]</f>
        <v>44131</v>
      </c>
      <c r="F2" s="19" t="str">
        <f>Submittal[[#This Row],[Type]]</f>
        <v>Submittal</v>
      </c>
      <c r="G2" s="18" t="str">
        <f>Submittal[[#This Row],[Submitter Organization]]</f>
        <v>US Mechanical LLC</v>
      </c>
    </row>
    <row r="3" spans="1:7" hidden="1" x14ac:dyDescent="0.35">
      <c r="A3" s="22" t="str">
        <f>_xlfn.CONCAT(TEXT(Submittal[[#This Row],[Spec Section]],"000000"),".",TEXT(Submittal[[#This Row],[Number]], "00"),".", TEXT(Submittal[[#This Row],[Rev]],"00"))</f>
        <v>000000.09.01</v>
      </c>
      <c r="B3" s="18" t="str">
        <f>Submittal[[#This Row],[Title]]</f>
        <v>asdf</v>
      </c>
      <c r="C3" s="18" t="str">
        <f>LEFT(Submittal[[#This Row],[Description]],25)</f>
        <v/>
      </c>
      <c r="D3" s="18" t="str">
        <f>Submittal[[#This Row],[State]]</f>
        <v>Closed</v>
      </c>
      <c r="E3" s="19">
        <f>Submittal[[#This Row],[Due from Subcontractor]]</f>
        <v>44131</v>
      </c>
      <c r="F3" s="19" t="str">
        <f>Submittal[[#This Row],[Type]]</f>
        <v>Submittal</v>
      </c>
      <c r="G3" s="18" t="str">
        <f>Submittal[[#This Row],[Submitter Organization]]</f>
        <v>US Mechanical LLC</v>
      </c>
    </row>
    <row r="4" spans="1:7" hidden="1" x14ac:dyDescent="0.35">
      <c r="A4" s="23" t="str">
        <f>_xlfn.CONCAT(TEXT(Submittal[[#This Row],[Spec Section]],"000000"),".",TEXT(Submittal[[#This Row],[Number]], "00"),".", TEXT(Submittal[[#This Row],[Rev]],"00"))</f>
        <v>000000.10.00</v>
      </c>
      <c r="B4" s="20" t="str">
        <f>Submittal[[#This Row],[Title]]</f>
        <v>asdf</v>
      </c>
      <c r="C4" s="20" t="str">
        <f>LEFT(Submittal[[#This Row],[Description]],25)</f>
        <v/>
      </c>
      <c r="D4" s="20" t="str">
        <f>Submittal[[#This Row],[State]]</f>
        <v>Closed</v>
      </c>
      <c r="E4" s="21">
        <f>Submittal[[#This Row],[Due from Subcontractor]]</f>
        <v>44167</v>
      </c>
      <c r="F4" s="21" t="str">
        <f>Submittal[[#This Row],[Type]]</f>
        <v>Submittal</v>
      </c>
      <c r="G4" s="20" t="str">
        <f>Submittal[[#This Row],[Submitter Organization]]</f>
        <v>Historical Arts &amp; Casting Inc.</v>
      </c>
    </row>
    <row r="5" spans="1:7" hidden="1" x14ac:dyDescent="0.35">
      <c r="A5" s="23" t="str">
        <f>_xlfn.CONCAT(TEXT(Submittal[[#This Row],[Spec Section]],"000000"),".",TEXT(Submittal[[#This Row],[Number]], "00"),".", TEXT(Submittal[[#This Row],[Rev]],"00"))</f>
        <v>000000.08.00</v>
      </c>
      <c r="B5" s="20" t="str">
        <f>Submittal[[#This Row],[Title]]</f>
        <v>asdf</v>
      </c>
      <c r="C5" s="20" t="str">
        <f>LEFT(Submittal[[#This Row],[Description]],25)</f>
        <v/>
      </c>
      <c r="D5" s="20" t="str">
        <f>Submittal[[#This Row],[State]]</f>
        <v>Closed</v>
      </c>
      <c r="E5" s="21">
        <f>Submittal[[#This Row],[Due from Subcontractor]]</f>
        <v>44131</v>
      </c>
      <c r="F5" s="21" t="str">
        <f>Submittal[[#This Row],[Type]]</f>
        <v>Submittal</v>
      </c>
      <c r="G5" s="20" t="str">
        <f>Submittal[[#This Row],[Submitter Organization]]</f>
        <v>US Mechanical LLC</v>
      </c>
    </row>
    <row r="6" spans="1:7" hidden="1" x14ac:dyDescent="0.35">
      <c r="A6" s="23" t="str">
        <f>_xlfn.CONCAT(TEXT(Submittal[[#This Row],[Spec Section]],"000000"),".",TEXT(Submittal[[#This Row],[Number]], "00"),".", TEXT(Submittal[[#This Row],[Rev]],"00"))</f>
        <v>000000.01.00</v>
      </c>
      <c r="B6" s="20" t="str">
        <f>Submittal[[#This Row],[Title]]</f>
        <v>asdf</v>
      </c>
      <c r="C6" s="20" t="str">
        <f>LEFT(Submittal[[#This Row],[Description]],25)</f>
        <v/>
      </c>
      <c r="D6" s="20" t="str">
        <f>Submittal[[#This Row],[State]]</f>
        <v>Closed</v>
      </c>
      <c r="E6" s="21">
        <f>Submittal[[#This Row],[Due from Subcontractor]]</f>
        <v>43966</v>
      </c>
      <c r="F6" s="21" t="str">
        <f>Submittal[[#This Row],[Type]]</f>
        <v>Shop Drawing</v>
      </c>
      <c r="G6" s="20" t="str">
        <f>Submittal[[#This Row],[Submitter Organization]]</f>
        <v>Historical Arts &amp; Casting Inc.</v>
      </c>
    </row>
    <row r="7" spans="1:7" hidden="1" x14ac:dyDescent="0.35">
      <c r="A7" s="23" t="str">
        <f>_xlfn.CONCAT(TEXT(Submittal[[#This Row],[Spec Section]],"000000"),".",TEXT(Submittal[[#This Row],[Number]], "00"),".", TEXT(Submittal[[#This Row],[Rev]],"00"))</f>
        <v>000000.02.01</v>
      </c>
      <c r="B7" s="20" t="str">
        <f>Submittal[[#This Row],[Title]]</f>
        <v>asdf</v>
      </c>
      <c r="C7" s="20" t="str">
        <f>LEFT(Submittal[[#This Row],[Description]],25)</f>
        <v>Penetrations in the stone</v>
      </c>
      <c r="D7" s="20" t="str">
        <f>Submittal[[#This Row],[State]]</f>
        <v>Closed</v>
      </c>
      <c r="E7" s="21">
        <f>Submittal[[#This Row],[Due from Subcontractor]]</f>
        <v>44014</v>
      </c>
      <c r="F7" s="21" t="str">
        <f>Submittal[[#This Row],[Type]]</f>
        <v>Submittal</v>
      </c>
      <c r="G7" s="20" t="str">
        <f>Submittal[[#This Row],[Submitter Organization]]</f>
        <v>Westland Construction, Inc.</v>
      </c>
    </row>
    <row r="8" spans="1:7" hidden="1" x14ac:dyDescent="0.35">
      <c r="A8" s="23" t="str">
        <f>_xlfn.CONCAT(TEXT(Submittal[[#This Row],[Spec Section]],"000000"),".",TEXT(Submittal[[#This Row],[Number]], "00"),".", TEXT(Submittal[[#This Row],[Rev]],"00"))</f>
        <v>000000.07.00</v>
      </c>
      <c r="B8" s="20" t="str">
        <f>Submittal[[#This Row],[Title]]</f>
        <v>asdf</v>
      </c>
      <c r="C8" s="20" t="str">
        <f>LEFT(Submittal[[#This Row],[Description]],25)</f>
        <v/>
      </c>
      <c r="D8" s="20" t="str">
        <f>Submittal[[#This Row],[State]]</f>
        <v>Closed</v>
      </c>
      <c r="E8" s="21">
        <f>Submittal[[#This Row],[Due from Subcontractor]]</f>
        <v>44131</v>
      </c>
      <c r="F8" s="21" t="str">
        <f>Submittal[[#This Row],[Type]]</f>
        <v>Submittal</v>
      </c>
      <c r="G8" s="20" t="str">
        <f>Submittal[[#This Row],[Submitter Organization]]</f>
        <v>US Mechanical LLC</v>
      </c>
    </row>
    <row r="9" spans="1:7" hidden="1" x14ac:dyDescent="0.35">
      <c r="A9" s="23" t="str">
        <f>_xlfn.CONCAT(TEXT(Submittal[[#This Row],[Spec Section]],"000000"),".",TEXT(Submittal[[#This Row],[Number]], "00"),".", TEXT(Submittal[[#This Row],[Rev]],"00"))</f>
        <v>000000.04.01</v>
      </c>
      <c r="B9" s="20" t="str">
        <f>Submittal[[#This Row],[Title]]</f>
        <v>asdf</v>
      </c>
      <c r="C9" s="20" t="str">
        <f>LEFT(Submittal[[#This Row],[Description]],25)</f>
        <v/>
      </c>
      <c r="D9" s="20" t="str">
        <f>Submittal[[#This Row],[State]]</f>
        <v>Closed</v>
      </c>
      <c r="E9" s="21">
        <f>Submittal[[#This Row],[Due from Subcontractor]]</f>
        <v>44026</v>
      </c>
      <c r="F9" s="21" t="str">
        <f>Submittal[[#This Row],[Type]]</f>
        <v>Submittal</v>
      </c>
      <c r="G9" s="20" t="str">
        <f>Submittal[[#This Row],[Submitter Organization]]</f>
        <v>Historical Arts &amp; Casting Inc.</v>
      </c>
    </row>
    <row r="10" spans="1:7" hidden="1" x14ac:dyDescent="0.35">
      <c r="A10" s="23" t="str">
        <f>_xlfn.CONCAT(TEXT(Submittal[[#This Row],[Spec Section]],"000000"),".",TEXT(Submittal[[#This Row],[Number]], "00"),".", TEXT(Submittal[[#This Row],[Rev]],"00"))</f>
        <v>000000.05.00</v>
      </c>
      <c r="B10" s="20" t="str">
        <f>Submittal[[#This Row],[Title]]</f>
        <v>Generator Pad Penetrations</v>
      </c>
      <c r="C10" s="20" t="str">
        <f>LEFT(Submittal[[#This Row],[Description]],25)</f>
        <v xml:space="preserve">Per Note E.3 on the S001 </v>
      </c>
      <c r="D10" s="20" t="str">
        <f>Submittal[[#This Row],[State]]</f>
        <v>Closed</v>
      </c>
      <c r="E10" s="21">
        <f>Submittal[[#This Row],[Due from Subcontractor]]</f>
        <v>44076</v>
      </c>
      <c r="F10" s="21" t="str">
        <f>Submittal[[#This Row],[Type]]</f>
        <v>Submittal</v>
      </c>
      <c r="G10" s="20" t="str">
        <f>Submittal[[#This Row],[Submitter Organization]]</f>
        <v>Wilkinson Electric Inc</v>
      </c>
    </row>
    <row r="11" spans="1:7" hidden="1" x14ac:dyDescent="0.35">
      <c r="A11" s="23" t="str">
        <f>_xlfn.CONCAT(TEXT(Submittal[[#This Row],[Spec Section]],"000000"),".",TEXT(Submittal[[#This Row],[Number]], "00"),".", TEXT(Submittal[[#This Row],[Rev]],"00"))</f>
        <v>000000.03.00</v>
      </c>
      <c r="B11" s="20" t="str">
        <f>Submittal[[#This Row],[Title]]</f>
        <v>asdf</v>
      </c>
      <c r="C11" s="20" t="str">
        <f>LEFT(Submittal[[#This Row],[Description]],25)</f>
        <v>Product Data &amp; Samples</v>
      </c>
      <c r="D11" s="20" t="str">
        <f>Submittal[[#This Row],[State]]</f>
        <v>Assigned to Sub</v>
      </c>
      <c r="E11" s="21">
        <f>Submittal[[#This Row],[Due from Subcontractor]]</f>
        <v>44020</v>
      </c>
      <c r="F11" s="21" t="str">
        <f>Submittal[[#This Row],[Type]]</f>
        <v>Submittal</v>
      </c>
      <c r="G11" s="20" t="str">
        <f>Submittal[[#This Row],[Submitter Organization]]</f>
        <v>Accent Painting and Special Coatings, LLC</v>
      </c>
    </row>
    <row r="12" spans="1:7" hidden="1" x14ac:dyDescent="0.35">
      <c r="A12" s="23" t="str">
        <f>_xlfn.CONCAT(TEXT(Submittal[[#This Row],[Spec Section]],"000000"),".",TEXT(Submittal[[#This Row],[Number]], "00"),".", TEXT(Submittal[[#This Row],[Rev]],"00"))</f>
        <v>015000.01.00</v>
      </c>
      <c r="B12" s="20" t="str">
        <f>Submittal[[#This Row],[Title]]</f>
        <v>TEMPORARY FACILITIES AND CONTROLS</v>
      </c>
      <c r="C12" s="20" t="str">
        <f>LEFT(Submittal[[#This Row],[Description]],25)</f>
        <v/>
      </c>
      <c r="D12" s="20" t="str">
        <f>Submittal[[#This Row],[State]]</f>
        <v>Closed</v>
      </c>
      <c r="E12" s="21">
        <f>Submittal[[#This Row],[Due from Subcontractor]]</f>
        <v>43776</v>
      </c>
      <c r="F12" s="21" t="str">
        <f>Submittal[[#This Row],[Type]]</f>
        <v>Shop Drawing</v>
      </c>
      <c r="G12" s="20" t="str">
        <f>Submittal[[#This Row],[Submitter Organization]]</f>
        <v>US Mechanical LLC</v>
      </c>
    </row>
    <row r="13" spans="1:7" hidden="1" x14ac:dyDescent="0.35">
      <c r="A13" s="23" t="str">
        <f>_xlfn.CONCAT(TEXT(Submittal[[#This Row],[Spec Section]],"000000"),".",TEXT(Submittal[[#This Row],[Number]], "00"),".", TEXT(Submittal[[#This Row],[Rev]],"00"))</f>
        <v>024119.01.00</v>
      </c>
      <c r="B13" s="20" t="str">
        <f>Submittal[[#This Row],[Title]]</f>
        <v>SELECTIVE DEMOLITION</v>
      </c>
      <c r="C13" s="20" t="str">
        <f>LEFT(Submittal[[#This Row],[Description]],25)</f>
        <v>Warranty and demolition p</v>
      </c>
      <c r="D13" s="20" t="str">
        <f>Submittal[[#This Row],[State]]</f>
        <v>Closed</v>
      </c>
      <c r="E13" s="21">
        <f>Submittal[[#This Row],[Due from Subcontractor]]</f>
        <v>43826</v>
      </c>
      <c r="F13" s="21" t="str">
        <f>Submittal[[#This Row],[Type]]</f>
        <v>Product Data</v>
      </c>
      <c r="G13" s="20" t="str">
        <f>Submittal[[#This Row],[Submitter Organization]]</f>
        <v>Grant Mackay Co. Inc.</v>
      </c>
    </row>
    <row r="14" spans="1:7" hidden="1" x14ac:dyDescent="0.35">
      <c r="A14" s="23" t="str">
        <f>_xlfn.CONCAT(TEXT(Submittal[[#This Row],[Spec Section]],"000000"),".",TEXT(Submittal[[#This Row],[Number]], "00"),".", TEXT(Submittal[[#This Row],[Rev]],"00"))</f>
        <v>024296.02.00</v>
      </c>
      <c r="B14" s="20" t="str">
        <f>Submittal[[#This Row],[Title]]</f>
        <v>HISTORIC REMOVAL AND DISMANTLING (TID)</v>
      </c>
      <c r="C14" s="20" t="str">
        <f>LEFT(Submittal[[#This Row],[Description]],25)</f>
        <v>A. Qualification Data: Fo</v>
      </c>
      <c r="D14" s="20" t="str">
        <f>Submittal[[#This Row],[State]]</f>
        <v>Closed</v>
      </c>
      <c r="E14" s="21">
        <f>Submittal[[#This Row],[Due from Subcontractor]]</f>
        <v>43804</v>
      </c>
      <c r="F14" s="21" t="str">
        <f>Submittal[[#This Row],[Type]]</f>
        <v>Product Data</v>
      </c>
      <c r="G14" s="20" t="str">
        <f>Submittal[[#This Row],[Submitter Organization]]</f>
        <v>TID, Inc.</v>
      </c>
    </row>
    <row r="15" spans="1:7" hidden="1" x14ac:dyDescent="0.35">
      <c r="A15" s="23" t="str">
        <f>_xlfn.CONCAT(TEXT(Submittal[[#This Row],[Spec Section]],"000000"),".",TEXT(Submittal[[#This Row],[Number]], "00"),".", TEXT(Submittal[[#This Row],[Rev]],"00"))</f>
        <v>024296.03.00</v>
      </c>
      <c r="B15" s="20" t="str">
        <f>Submittal[[#This Row],[Title]]</f>
        <v>HISTORIC REMOVAL AND DISMANTLING (Grant Mackey)</v>
      </c>
      <c r="C15" s="20" t="str">
        <f>LEFT(Submittal[[#This Row],[Description]],25)</f>
        <v/>
      </c>
      <c r="D15" s="20" t="str">
        <f>Submittal[[#This Row],[State]]</f>
        <v>Closed</v>
      </c>
      <c r="E15" s="21">
        <f>Submittal[[#This Row],[Due from Subcontractor]]</f>
        <v>43826</v>
      </c>
      <c r="F15" s="21" t="str">
        <f>Submittal[[#This Row],[Type]]</f>
        <v>Product Data</v>
      </c>
      <c r="G15" s="20" t="str">
        <f>Submittal[[#This Row],[Submitter Organization]]</f>
        <v>Grant Mackay Co. Inc.</v>
      </c>
    </row>
    <row r="16" spans="1:7" hidden="1" x14ac:dyDescent="0.35">
      <c r="A16" s="23" t="str">
        <f>_xlfn.CONCAT(TEXT(Submittal[[#This Row],[Spec Section]],"000000"),".",TEXT(Submittal[[#This Row],[Number]], "00"),".", TEXT(Submittal[[#This Row],[Rev]],"00"))</f>
        <v>030130.02.00</v>
      </c>
      <c r="B16" s="20" t="str">
        <f>Submittal[[#This Row],[Title]]</f>
        <v>FIBER REINFORCED POLYMER</v>
      </c>
      <c r="C16" s="20" t="str">
        <f>LEFT(Submittal[[#This Row],[Description]],25)</f>
        <v>2. Working drawings shall</v>
      </c>
      <c r="D16" s="20" t="str">
        <f>Submittal[[#This Row],[State]]</f>
        <v>Closed</v>
      </c>
      <c r="E16" s="21">
        <f>Submittal[[#This Row],[Due from Subcontractor]]</f>
        <v>43804</v>
      </c>
      <c r="F16" s="21" t="str">
        <f>Submittal[[#This Row],[Type]]</f>
        <v>Shop Drawing</v>
      </c>
      <c r="G16" s="20" t="str">
        <f>Submittal[[#This Row],[Submitter Organization]]</f>
        <v>CDC Restoration &amp; Construction</v>
      </c>
    </row>
    <row r="17" spans="1:7" hidden="1" x14ac:dyDescent="0.35">
      <c r="A17" s="23" t="str">
        <f>_xlfn.CONCAT(TEXT(Submittal[[#This Row],[Spec Section]],"000000"),".",TEXT(Submittal[[#This Row],[Number]], "00"),".", TEXT(Submittal[[#This Row],[Rev]],"00"))</f>
        <v>030130.01.01</v>
      </c>
      <c r="B17" s="20" t="str">
        <f>Submittal[[#This Row],[Title]]</f>
        <v>FIBER REINFORCED POLYMER</v>
      </c>
      <c r="C17" s="20" t="str">
        <f>LEFT(Submittal[[#This Row],[Description]],25)</f>
        <v xml:space="preserve">This is a resubmittal to </v>
      </c>
      <c r="D17" s="20" t="str">
        <f>Submittal[[#This Row],[State]]</f>
        <v>Closed</v>
      </c>
      <c r="E17" s="21">
        <f>Submittal[[#This Row],[Due from Subcontractor]]</f>
        <v>43873</v>
      </c>
      <c r="F17" s="21" t="str">
        <f>Submittal[[#This Row],[Type]]</f>
        <v>Product Data</v>
      </c>
      <c r="G17" s="20" t="str">
        <f>Submittal[[#This Row],[Submitter Organization]]</f>
        <v>CDC Restoration &amp; Construction</v>
      </c>
    </row>
    <row r="18" spans="1:7" hidden="1" x14ac:dyDescent="0.35">
      <c r="A18" s="23" t="str">
        <f>_xlfn.CONCAT(TEXT(Submittal[[#This Row],[Spec Section]],"000000"),".",TEXT(Submittal[[#This Row],[Number]], "00"),".", TEXT(Submittal[[#This Row],[Rev]],"00"))</f>
        <v>030130.04.00</v>
      </c>
      <c r="B18" s="20" t="str">
        <f>Submittal[[#This Row],[Title]]</f>
        <v>FIBER REINFORCED POLYMER - CCD 37 CHANGE</v>
      </c>
      <c r="C18" s="20" t="str">
        <f>LEFT(Submittal[[#This Row],[Description]],25)</f>
        <v/>
      </c>
      <c r="D18" s="20" t="str">
        <f>Submittal[[#This Row],[State]]</f>
        <v>Closed</v>
      </c>
      <c r="E18" s="21">
        <f>Submittal[[#This Row],[Due from Subcontractor]]</f>
        <v>43922</v>
      </c>
      <c r="F18" s="21" t="str">
        <f>Submittal[[#This Row],[Type]]</f>
        <v>Product Data</v>
      </c>
      <c r="G18" s="20" t="str">
        <f>Submittal[[#This Row],[Submitter Organization]]</f>
        <v>CDC Restoration &amp; Construction</v>
      </c>
    </row>
    <row r="19" spans="1:7" hidden="1" x14ac:dyDescent="0.35">
      <c r="A19" s="23" t="str">
        <f>_xlfn.CONCAT(TEXT(Submittal[[#This Row],[Spec Section]],"000000"),".",TEXT(Submittal[[#This Row],[Number]], "00"),".", TEXT(Submittal[[#This Row],[Rev]],"00"))</f>
        <v>031000.01.00</v>
      </c>
      <c r="B19" s="20" t="str">
        <f>Submittal[[#This Row],[Title]]</f>
        <v>CONCRETE FORMING AND ACCESSORIES</v>
      </c>
      <c r="C19" s="20" t="str">
        <f>LEFT(Submittal[[#This Row],[Description]],25)</f>
        <v>A. Product Data: For each</v>
      </c>
      <c r="D19" s="20" t="str">
        <f>Submittal[[#This Row],[State]]</f>
        <v>Closed</v>
      </c>
      <c r="E19" s="21">
        <f>Submittal[[#This Row],[Due from Subcontractor]]</f>
        <v>43804</v>
      </c>
      <c r="F19" s="21" t="str">
        <f>Submittal[[#This Row],[Type]]</f>
        <v>Product Data</v>
      </c>
      <c r="G19" s="20" t="str">
        <f>Submittal[[#This Row],[Submitter Organization]]</f>
        <v>Innovative Concrete LLC</v>
      </c>
    </row>
    <row r="20" spans="1:7" hidden="1" x14ac:dyDescent="0.35">
      <c r="A20" s="23" t="str">
        <f>_xlfn.CONCAT(TEXT(Submittal[[#This Row],[Spec Section]],"000000"),".",TEXT(Submittal[[#This Row],[Number]], "00"),".", TEXT(Submittal[[#This Row],[Rev]],"00"))</f>
        <v>031000.04.00</v>
      </c>
      <c r="B20" s="20" t="str">
        <f>Submittal[[#This Row],[Title]]</f>
        <v>CONCRETE FORMING AND ACCESSORIES</v>
      </c>
      <c r="C20" s="20" t="str">
        <f>LEFT(Submittal[[#This Row],[Description]],25)</f>
        <v>A. Qualification Data: Fo</v>
      </c>
      <c r="D20" s="20" t="str">
        <f>Submittal[[#This Row],[State]]</f>
        <v>Closed</v>
      </c>
      <c r="E20" s="21">
        <f>Submittal[[#This Row],[Due from Subcontractor]]</f>
        <v>44352</v>
      </c>
      <c r="F20" s="21" t="str">
        <f>Submittal[[#This Row],[Type]]</f>
        <v>Closeout</v>
      </c>
      <c r="G20" s="20" t="str">
        <f>Submittal[[#This Row],[Submitter Organization]]</f>
        <v>Innovative Concrete LLC</v>
      </c>
    </row>
    <row r="21" spans="1:7" hidden="1" x14ac:dyDescent="0.35">
      <c r="A21" s="23" t="str">
        <f>_xlfn.CONCAT(TEXT(Submittal[[#This Row],[Spec Section]],"000000"),".",TEXT(Submittal[[#This Row],[Number]], "00"),".", TEXT(Submittal[[#This Row],[Rev]],"00"))</f>
        <v>031000.03.00</v>
      </c>
      <c r="B21" s="20" t="str">
        <f>Submittal[[#This Row],[Title]]</f>
        <v>CONCRETE FORMING AND ACCESSORIES</v>
      </c>
      <c r="C21" s="20" t="str">
        <f>LEFT(Submittal[[#This Row],[Description]],25)</f>
        <v>C. Samples:  1. For water</v>
      </c>
      <c r="D21" s="20" t="str">
        <f>Submittal[[#This Row],[State]]</f>
        <v>Closed</v>
      </c>
      <c r="E21" s="21">
        <f>Submittal[[#This Row],[Due from Subcontractor]]</f>
        <v>43804</v>
      </c>
      <c r="F21" s="21" t="str">
        <f>Submittal[[#This Row],[Type]]</f>
        <v>Submittal</v>
      </c>
      <c r="G21" s="20" t="str">
        <f>Submittal[[#This Row],[Submitter Organization]]</f>
        <v>Innovative Concrete LLC</v>
      </c>
    </row>
    <row r="22" spans="1:7" hidden="1" x14ac:dyDescent="0.35">
      <c r="A22" s="23" t="str">
        <f>_xlfn.CONCAT(TEXT(Submittal[[#This Row],[Spec Section]],"000000"),".",TEXT(Submittal[[#This Row],[Number]], "00"),".", TEXT(Submittal[[#This Row],[Rev]],"00"))</f>
        <v>031000.05.00</v>
      </c>
      <c r="B22" s="20" t="str">
        <f>Submittal[[#This Row],[Title]]</f>
        <v>CONCRETE FORMING AND ACCESSORIES</v>
      </c>
      <c r="C22" s="20" t="str">
        <f>LEFT(Submittal[[#This Row],[Description]],25)</f>
        <v>C. Samples:  1. For water</v>
      </c>
      <c r="D22" s="20" t="str">
        <f>Submittal[[#This Row],[State]]</f>
        <v>Closed</v>
      </c>
      <c r="E22" s="21">
        <f>Submittal[[#This Row],[Due from Subcontractor]]</f>
        <v>43942</v>
      </c>
      <c r="F22" s="21" t="str">
        <f>Submittal[[#This Row],[Type]]</f>
        <v>Submittal</v>
      </c>
      <c r="G22" s="20" t="str">
        <f>Submittal[[#This Row],[Submitter Organization]]</f>
        <v>Innovative Concrete LLC</v>
      </c>
    </row>
    <row r="23" spans="1:7" hidden="1" x14ac:dyDescent="0.35">
      <c r="A23" s="23" t="str">
        <f>_xlfn.CONCAT(TEXT(Submittal[[#This Row],[Spec Section]],"000000"),".",TEXT(Submittal[[#This Row],[Number]], "00"),".", TEXT(Submittal[[#This Row],[Rev]],"00"))</f>
        <v>032000.01.00</v>
      </c>
      <c r="B23" s="20" t="str">
        <f>Submittal[[#This Row],[Title]]</f>
        <v>CONCRETE REINFORCING</v>
      </c>
      <c r="C23" s="20" t="str">
        <f>LEFT(Submittal[[#This Row],[Description]],25)</f>
        <v xml:space="preserve">A. Product Data: For the </v>
      </c>
      <c r="D23" s="20" t="str">
        <f>Submittal[[#This Row],[State]]</f>
        <v>Closed</v>
      </c>
      <c r="E23" s="21">
        <f>Submittal[[#This Row],[Due from Subcontractor]]</f>
        <v>43804</v>
      </c>
      <c r="F23" s="21" t="str">
        <f>Submittal[[#This Row],[Type]]</f>
        <v>Product Data</v>
      </c>
      <c r="G23" s="20" t="str">
        <f>Submittal[[#This Row],[Submitter Organization]]</f>
        <v>Innovative Concrete LLC</v>
      </c>
    </row>
    <row r="24" spans="1:7" hidden="1" x14ac:dyDescent="0.35">
      <c r="A24" s="23" t="str">
        <f>_xlfn.CONCAT(TEXT(Submittal[[#This Row],[Spec Section]],"000000"),".",TEXT(Submittal[[#This Row],[Number]], "00"),".", TEXT(Submittal[[#This Row],[Rev]],"00"))</f>
        <v>032000.02.00</v>
      </c>
      <c r="B24" s="20" t="str">
        <f>Submittal[[#This Row],[Title]]</f>
        <v>CONCRETE REINFORCING (mat foot elev 79 &amp; 85)</v>
      </c>
      <c r="C24" s="20" t="str">
        <f>LEFT(Submittal[[#This Row],[Description]],25)</f>
        <v xml:space="preserve">B. Shop Drawings: Comply </v>
      </c>
      <c r="D24" s="20" t="str">
        <f>Submittal[[#This Row],[State]]</f>
        <v>Closed</v>
      </c>
      <c r="E24" s="21">
        <f>Submittal[[#This Row],[Due from Subcontractor]]</f>
        <v>43804</v>
      </c>
      <c r="F24" s="21" t="str">
        <f>Submittal[[#This Row],[Type]]</f>
        <v>Shop Drawing</v>
      </c>
      <c r="G24" s="20" t="str">
        <f>Submittal[[#This Row],[Submitter Organization]]</f>
        <v>Innovative Concrete LLC</v>
      </c>
    </row>
    <row r="25" spans="1:7" hidden="1" x14ac:dyDescent="0.35">
      <c r="A25" s="23" t="str">
        <f>_xlfn.CONCAT(TEXT(Submittal[[#This Row],[Spec Section]],"000000"),".",TEXT(Submittal[[#This Row],[Number]], "00"),".", TEXT(Submittal[[#This Row],[Rev]],"00"))</f>
        <v>032000.04.00</v>
      </c>
      <c r="B25" s="20" t="str">
        <f>Submittal[[#This Row],[Title]]</f>
        <v>CONCRETE REINFORCING (Annex Wall)</v>
      </c>
      <c r="C25" s="20" t="str">
        <f>LEFT(Submittal[[#This Row],[Description]],25)</f>
        <v xml:space="preserve">B. Shop Drawings: Comply </v>
      </c>
      <c r="D25" s="20" t="str">
        <f>Submittal[[#This Row],[State]]</f>
        <v>Closed</v>
      </c>
      <c r="E25" s="21">
        <f>Submittal[[#This Row],[Due from Subcontractor]]</f>
        <v>0</v>
      </c>
      <c r="F25" s="21" t="str">
        <f>Submittal[[#This Row],[Type]]</f>
        <v>Shop Drawing</v>
      </c>
      <c r="G25" s="20" t="str">
        <f>Submittal[[#This Row],[Submitter Organization]]</f>
        <v>Innovative Concrete LLC</v>
      </c>
    </row>
    <row r="26" spans="1:7" hidden="1" x14ac:dyDescent="0.35">
      <c r="A26" s="23" t="str">
        <f>_xlfn.CONCAT(TEXT(Submittal[[#This Row],[Spec Section]],"000000"),".",TEXT(Submittal[[#This Row],[Number]], "00"),".", TEXT(Submittal[[#This Row],[Rev]],"00"))</f>
        <v>032000.10.00</v>
      </c>
      <c r="B26" s="20" t="str">
        <f>Submittal[[#This Row],[Title]]</f>
        <v>CONCRETE REINFORCING (Annex Shear Wall Grid A1)</v>
      </c>
      <c r="C26" s="20" t="str">
        <f>LEFT(Submittal[[#This Row],[Description]],25)</f>
        <v/>
      </c>
      <c r="D26" s="20" t="str">
        <f>Submittal[[#This Row],[State]]</f>
        <v>Closed</v>
      </c>
      <c r="E26" s="21">
        <f>Submittal[[#This Row],[Due from Subcontractor]]</f>
        <v>43998</v>
      </c>
      <c r="F26" s="21" t="str">
        <f>Submittal[[#This Row],[Type]]</f>
        <v>Submittal</v>
      </c>
      <c r="G26" s="20" t="str">
        <f>Submittal[[#This Row],[Submitter Organization]]</f>
        <v>Innovative Concrete LLC</v>
      </c>
    </row>
    <row r="27" spans="1:7" hidden="1" x14ac:dyDescent="0.35">
      <c r="A27" s="23" t="str">
        <f>_xlfn.CONCAT(TEXT(Submittal[[#This Row],[Spec Section]],"000000"),".",TEXT(Submittal[[#This Row],[Number]], "00"),".", TEXT(Submittal[[#This Row],[Rev]],"00"))</f>
        <v>032000.06.01</v>
      </c>
      <c r="B27" s="20" t="str">
        <f>Submittal[[#This Row],[Title]]</f>
        <v>CONCRETE REINFORCING (Historic Jacket Walls)</v>
      </c>
      <c r="C27" s="20" t="str">
        <f>LEFT(Submittal[[#This Row],[Description]],25)</f>
        <v xml:space="preserve">B. Shop Drawings: Comply </v>
      </c>
      <c r="D27" s="20" t="str">
        <f>Submittal[[#This Row],[State]]</f>
        <v>Closed</v>
      </c>
      <c r="E27" s="21">
        <f>Submittal[[#This Row],[Due from Subcontractor]]</f>
        <v>43945</v>
      </c>
      <c r="F27" s="21" t="str">
        <f>Submittal[[#This Row],[Type]]</f>
        <v>Shop Drawing</v>
      </c>
      <c r="G27" s="20" t="str">
        <f>Submittal[[#This Row],[Submitter Organization]]</f>
        <v>Innovative Concrete LLC</v>
      </c>
    </row>
    <row r="28" spans="1:7" hidden="1" x14ac:dyDescent="0.35">
      <c r="A28" s="23" t="str">
        <f>_xlfn.CONCAT(TEXT(Submittal[[#This Row],[Spec Section]],"000000"),".",TEXT(Submittal[[#This Row],[Number]], "00"),".", TEXT(Submittal[[#This Row],[Rev]],"00"))</f>
        <v>032000.11.00</v>
      </c>
      <c r="B28" s="20" t="str">
        <f>Submittal[[#This Row],[Title]]</f>
        <v>CONCRETE REINFORCING (Annex Elev 90 Mat Footing)</v>
      </c>
      <c r="C28" s="20" t="str">
        <f>LEFT(Submittal[[#This Row],[Description]],25)</f>
        <v xml:space="preserve">B. Shop Drawings: Comply </v>
      </c>
      <c r="D28" s="20" t="str">
        <f>Submittal[[#This Row],[State]]</f>
        <v>Closed</v>
      </c>
      <c r="E28" s="21">
        <f>Submittal[[#This Row],[Due from Subcontractor]]</f>
        <v>44000</v>
      </c>
      <c r="F28" s="21" t="str">
        <f>Submittal[[#This Row],[Type]]</f>
        <v>Shop Drawing</v>
      </c>
      <c r="G28" s="20" t="str">
        <f>Submittal[[#This Row],[Submitter Organization]]</f>
        <v>Innovative Concrete LLC</v>
      </c>
    </row>
    <row r="29" spans="1:7" hidden="1" x14ac:dyDescent="0.35">
      <c r="A29" s="23" t="str">
        <f>_xlfn.CONCAT(TEXT(Submittal[[#This Row],[Spec Section]],"000000"),".",TEXT(Submittal[[#This Row],[Number]], "00"),".", TEXT(Submittal[[#This Row],[Rev]],"00"))</f>
        <v>032000.12.00</v>
      </c>
      <c r="B29" s="20" t="str">
        <f>Submittal[[#This Row],[Title]]</f>
        <v>CONCRETE REINFORCING</v>
      </c>
      <c r="C29" s="20" t="str">
        <f>LEFT(Submittal[[#This Row],[Description]],25)</f>
        <v>Dui Dag Bar</v>
      </c>
      <c r="D29" s="20" t="str">
        <f>Submittal[[#This Row],[State]]</f>
        <v>Closed</v>
      </c>
      <c r="E29" s="21">
        <f>Submittal[[#This Row],[Due from Subcontractor]]</f>
        <v>44013</v>
      </c>
      <c r="F29" s="21" t="str">
        <f>Submittal[[#This Row],[Type]]</f>
        <v>Submittal</v>
      </c>
      <c r="G29" s="20" t="str">
        <f>Submittal[[#This Row],[Submitter Organization]]</f>
        <v>Westland Construction, Inc.</v>
      </c>
    </row>
    <row r="30" spans="1:7" hidden="1" x14ac:dyDescent="0.35">
      <c r="A30" s="23" t="str">
        <f>_xlfn.CONCAT(TEXT(Submittal[[#This Row],[Spec Section]],"000000"),".",TEXT(Submittal[[#This Row],[Number]], "00"),".", TEXT(Submittal[[#This Row],[Rev]],"00"))</f>
        <v>032000.08.00</v>
      </c>
      <c r="B30" s="20" t="str">
        <f>Submittal[[#This Row],[Title]]</f>
        <v>CONCRETE REINFORCING (Site)</v>
      </c>
      <c r="C30" s="20" t="str">
        <f>LEFT(Submittal[[#This Row],[Description]],25)</f>
        <v xml:space="preserve">B. Shop Drawings: Comply </v>
      </c>
      <c r="D30" s="20" t="str">
        <f>Submittal[[#This Row],[State]]</f>
        <v>Closed</v>
      </c>
      <c r="E30" s="21">
        <f>Submittal[[#This Row],[Due from Subcontractor]]</f>
        <v>43910</v>
      </c>
      <c r="F30" s="21" t="str">
        <f>Submittal[[#This Row],[Type]]</f>
        <v>Shop Drawing</v>
      </c>
      <c r="G30" s="20" t="str">
        <f>Submittal[[#This Row],[Submitter Organization]]</f>
        <v>Innovative Concrete LLC</v>
      </c>
    </row>
    <row r="31" spans="1:7" hidden="1" x14ac:dyDescent="0.35">
      <c r="A31" s="23" t="str">
        <f>_xlfn.CONCAT(TEXT(Submittal[[#This Row],[Spec Section]],"000000"),".",TEXT(Submittal[[#This Row],[Number]], "00"),".", TEXT(Submittal[[#This Row],[Rev]],"00"))</f>
        <v>032000.05.01</v>
      </c>
      <c r="B31" s="20" t="str">
        <f>Submittal[[#This Row],[Title]]</f>
        <v>CONCRETE REINFORCING (Historic Bapt)</v>
      </c>
      <c r="C31" s="20" t="str">
        <f>LEFT(Submittal[[#This Row],[Description]],25)</f>
        <v xml:space="preserve">B. Shop Drawings: Comply </v>
      </c>
      <c r="D31" s="20" t="str">
        <f>Submittal[[#This Row],[State]]</f>
        <v>Closed</v>
      </c>
      <c r="E31" s="21">
        <f>Submittal[[#This Row],[Due from Subcontractor]]</f>
        <v>43910</v>
      </c>
      <c r="F31" s="21" t="str">
        <f>Submittal[[#This Row],[Type]]</f>
        <v>Shop Drawing</v>
      </c>
      <c r="G31" s="20" t="str">
        <f>Submittal[[#This Row],[Submitter Organization]]</f>
        <v>Innovative Concrete LLC</v>
      </c>
    </row>
    <row r="32" spans="1:7" hidden="1" x14ac:dyDescent="0.35">
      <c r="A32" s="23" t="str">
        <f>_xlfn.CONCAT(TEXT(Submittal[[#This Row],[Spec Section]],"000000"),".",TEXT(Submittal[[#This Row],[Number]], "00"),".", TEXT(Submittal[[#This Row],[Rev]],"00"))</f>
        <v>032000.09.00</v>
      </c>
      <c r="B32" s="20" t="str">
        <f>Submittal[[#This Row],[Title]]</f>
        <v>CONCRETE REINFORCING (Annex Lvl 1 SoD)</v>
      </c>
      <c r="C32" s="20" t="str">
        <f>LEFT(Submittal[[#This Row],[Description]],25)</f>
        <v xml:space="preserve">B. Shop Drawings: Comply </v>
      </c>
      <c r="D32" s="20" t="str">
        <f>Submittal[[#This Row],[State]]</f>
        <v>Closed</v>
      </c>
      <c r="E32" s="21">
        <f>Submittal[[#This Row],[Due from Subcontractor]]</f>
        <v>43910</v>
      </c>
      <c r="F32" s="21" t="str">
        <f>Submittal[[#This Row],[Type]]</f>
        <v>Shop Drawing</v>
      </c>
      <c r="G32" s="20" t="str">
        <f>Submittal[[#This Row],[Submitter Organization]]</f>
        <v>Innovative Concrete LLC</v>
      </c>
    </row>
    <row r="33" spans="1:7" hidden="1" x14ac:dyDescent="0.35">
      <c r="A33" s="23" t="str">
        <f>_xlfn.CONCAT(TEXT(Submittal[[#This Row],[Spec Section]],"000000"),".",TEXT(Submittal[[#This Row],[Number]], "00"),".", TEXT(Submittal[[#This Row],[Rev]],"00"))</f>
        <v>032000.15.00</v>
      </c>
      <c r="B33" s="20" t="str">
        <f>Submittal[[#This Row],[Title]]</f>
        <v>Historic East Tower CCD 45r4</v>
      </c>
      <c r="C33" s="20" t="str">
        <f>LEFT(Submittal[[#This Row],[Description]],25)</f>
        <v/>
      </c>
      <c r="D33" s="20" t="str">
        <f>Submittal[[#This Row],[State]]</f>
        <v>Closed</v>
      </c>
      <c r="E33" s="21">
        <f>Submittal[[#This Row],[Due from Subcontractor]]</f>
        <v>44117</v>
      </c>
      <c r="F33" s="21" t="str">
        <f>Submittal[[#This Row],[Type]]</f>
        <v>Submittal</v>
      </c>
      <c r="G33" s="20" t="str">
        <f>Submittal[[#This Row],[Submitter Organization]]</f>
        <v>Innovative Concrete LLC</v>
      </c>
    </row>
    <row r="34" spans="1:7" hidden="1" x14ac:dyDescent="0.35">
      <c r="A34" s="23" t="str">
        <f>_xlfn.CONCAT(TEXT(Submittal[[#This Row],[Spec Section]],"000000"),".",TEXT(Submittal[[#This Row],[Number]], "00"),".", TEXT(Submittal[[#This Row],[Rev]],"00"))</f>
        <v>032000.07.00</v>
      </c>
      <c r="B34" s="20" t="str">
        <f>Submittal[[#This Row],[Title]]</f>
        <v>CONCRETE REINFORCING (West Historic Elev. 79-100)</v>
      </c>
      <c r="C34" s="20" t="str">
        <f>LEFT(Submittal[[#This Row],[Description]],25)</f>
        <v xml:space="preserve">B. Shop Drawings: Comply </v>
      </c>
      <c r="D34" s="20" t="str">
        <f>Submittal[[#This Row],[State]]</f>
        <v>Closed</v>
      </c>
      <c r="E34" s="21">
        <f>Submittal[[#This Row],[Due from Subcontractor]]</f>
        <v>43910</v>
      </c>
      <c r="F34" s="21" t="str">
        <f>Submittal[[#This Row],[Type]]</f>
        <v>Shop Drawing</v>
      </c>
      <c r="G34" s="20" t="str">
        <f>Submittal[[#This Row],[Submitter Organization]]</f>
        <v>Innovative Concrete LLC</v>
      </c>
    </row>
    <row r="35" spans="1:7" hidden="1" x14ac:dyDescent="0.35">
      <c r="A35" s="23" t="str">
        <f>_xlfn.CONCAT(TEXT(Submittal[[#This Row],[Spec Section]],"000000"),".",TEXT(Submittal[[#This Row],[Number]], "00"),".", TEXT(Submittal[[#This Row],[Rev]],"00"))</f>
        <v>032000.16.00</v>
      </c>
      <c r="B35" s="20" t="str">
        <f>Submittal[[#This Row],[Title]]</f>
        <v>Landscaper Shed Reinforcing CCD_66</v>
      </c>
      <c r="C35" s="20" t="str">
        <f>LEFT(Submittal[[#This Row],[Description]],25)</f>
        <v/>
      </c>
      <c r="D35" s="20" t="str">
        <f>Submittal[[#This Row],[State]]</f>
        <v>Closed</v>
      </c>
      <c r="E35" s="21">
        <f>Submittal[[#This Row],[Due from Subcontractor]]</f>
        <v>44149</v>
      </c>
      <c r="F35" s="21" t="str">
        <f>Submittal[[#This Row],[Type]]</f>
        <v>Submittal</v>
      </c>
      <c r="G35" s="20" t="str">
        <f>Submittal[[#This Row],[Submitter Organization]]</f>
        <v>Innovative Concrete LLC</v>
      </c>
    </row>
    <row r="36" spans="1:7" hidden="1" x14ac:dyDescent="0.35">
      <c r="A36" s="23" t="str">
        <f>_xlfn.CONCAT(TEXT(Submittal[[#This Row],[Spec Section]],"000000"),".",TEXT(Submittal[[#This Row],[Number]], "00"),".", TEXT(Submittal[[#This Row],[Rev]],"00"))</f>
        <v>032000.17.00</v>
      </c>
      <c r="B36" s="20" t="str">
        <f>Submittal[[#This Row],[Title]]</f>
        <v>Historic 0.5 Slab Reinforcing RFI_715</v>
      </c>
      <c r="C36" s="20" t="str">
        <f>LEFT(Submittal[[#This Row],[Description]],25)</f>
        <v/>
      </c>
      <c r="D36" s="20" t="str">
        <f>Submittal[[#This Row],[State]]</f>
        <v>Closed</v>
      </c>
      <c r="E36" s="21">
        <f>Submittal[[#This Row],[Due from Subcontractor]]</f>
        <v>44149</v>
      </c>
      <c r="F36" s="21" t="str">
        <f>Submittal[[#This Row],[Type]]</f>
        <v>Submittal</v>
      </c>
      <c r="G36" s="20" t="str">
        <f>Submittal[[#This Row],[Submitter Organization]]</f>
        <v>Innovative Concrete LLC</v>
      </c>
    </row>
    <row r="37" spans="1:7" hidden="1" x14ac:dyDescent="0.35">
      <c r="A37" s="23" t="str">
        <f>_xlfn.CONCAT(TEXT(Submittal[[#This Row],[Spec Section]],"000000"),".",TEXT(Submittal[[#This Row],[Number]], "00"),".", TEXT(Submittal[[#This Row],[Rev]],"00"))</f>
        <v>032000.21.00</v>
      </c>
      <c r="B37" s="20" t="str">
        <f>Submittal[[#This Row],[Title]]</f>
        <v>Jacket Wall Through Bolts</v>
      </c>
      <c r="C37" s="20" t="str">
        <f>LEFT(Submittal[[#This Row],[Description]],25)</f>
        <v/>
      </c>
      <c r="D37" s="20" t="str">
        <f>Submittal[[#This Row],[State]]</f>
        <v>Closed</v>
      </c>
      <c r="E37" s="21">
        <f>Submittal[[#This Row],[Due from Subcontractor]]</f>
        <v>44216</v>
      </c>
      <c r="F37" s="21" t="str">
        <f>Submittal[[#This Row],[Type]]</f>
        <v>Submittal</v>
      </c>
      <c r="G37" s="20" t="str">
        <f>Submittal[[#This Row],[Submitter Organization]]</f>
        <v>Innovative Concrete, LLC</v>
      </c>
    </row>
    <row r="38" spans="1:7" hidden="1" x14ac:dyDescent="0.35">
      <c r="A38" s="23" t="str">
        <f>_xlfn.CONCAT(TEXT(Submittal[[#This Row],[Spec Section]],"000000"),".",TEXT(Submittal[[#This Row],[Number]], "00"),".", TEXT(Submittal[[#This Row],[Rev]],"00"))</f>
        <v>032000.18.01</v>
      </c>
      <c r="B38" s="20" t="str">
        <f>Submittal[[#This Row],[Title]]</f>
        <v>Dock Screen Wall Reinforcing ASI_54</v>
      </c>
      <c r="C38" s="20" t="str">
        <f>LEFT(Submittal[[#This Row],[Description]],25)</f>
        <v/>
      </c>
      <c r="D38" s="20" t="str">
        <f>Submittal[[#This Row],[State]]</f>
        <v>Closed</v>
      </c>
      <c r="E38" s="21">
        <f>Submittal[[#This Row],[Due from Subcontractor]]</f>
        <v>44149</v>
      </c>
      <c r="F38" s="21" t="str">
        <f>Submittal[[#This Row],[Type]]</f>
        <v>Submittal</v>
      </c>
      <c r="G38" s="20" t="str">
        <f>Submittal[[#This Row],[Submitter Organization]]</f>
        <v>Innovative Concrete LLC</v>
      </c>
    </row>
    <row r="39" spans="1:7" hidden="1" x14ac:dyDescent="0.35">
      <c r="A39" s="23" t="str">
        <f>_xlfn.CONCAT(TEXT(Submittal[[#This Row],[Spec Section]],"000000"),".",TEXT(Submittal[[#This Row],[Number]], "00"),".", TEXT(Submittal[[#This Row],[Rev]],"00"))</f>
        <v>032000.19.00</v>
      </c>
      <c r="B39" s="20" t="str">
        <f>Submittal[[#This Row],[Title]]</f>
        <v>S-W Slabs Level 2 to Level 5</v>
      </c>
      <c r="C39" s="20" t="str">
        <f>LEFT(Submittal[[#This Row],[Description]],25)</f>
        <v/>
      </c>
      <c r="D39" s="20" t="str">
        <f>Submittal[[#This Row],[State]]</f>
        <v>Closed</v>
      </c>
      <c r="E39" s="21">
        <f>Submittal[[#This Row],[Due from Subcontractor]]</f>
        <v>44166</v>
      </c>
      <c r="F39" s="21" t="str">
        <f>Submittal[[#This Row],[Type]]</f>
        <v>Submittal</v>
      </c>
      <c r="G39" s="20" t="str">
        <f>Submittal[[#This Row],[Submitter Organization]]</f>
        <v>Innovative Concrete LLC</v>
      </c>
    </row>
    <row r="40" spans="1:7" hidden="1" x14ac:dyDescent="0.35">
      <c r="A40" s="23" t="str">
        <f>_xlfn.CONCAT(TEXT(Submittal[[#This Row],[Spec Section]],"000000"),".",TEXT(Submittal[[#This Row],[Number]], "00"),".", TEXT(Submittal[[#This Row],[Rev]],"00"))</f>
        <v>032000.20.00</v>
      </c>
      <c r="B40" s="20" t="str">
        <f>Submittal[[#This Row],[Title]]</f>
        <v>S-W Shear-wall Bar Level 1 to Top</v>
      </c>
      <c r="C40" s="20" t="str">
        <f>LEFT(Submittal[[#This Row],[Description]],25)</f>
        <v/>
      </c>
      <c r="D40" s="20" t="str">
        <f>Submittal[[#This Row],[State]]</f>
        <v>Closed</v>
      </c>
      <c r="E40" s="21">
        <f>Submittal[[#This Row],[Due from Subcontractor]]</f>
        <v>44166</v>
      </c>
      <c r="F40" s="21" t="str">
        <f>Submittal[[#This Row],[Type]]</f>
        <v>Submittal</v>
      </c>
      <c r="G40" s="20" t="str">
        <f>Submittal[[#This Row],[Submitter Organization]]</f>
        <v>Innovative Concrete LLC</v>
      </c>
    </row>
    <row r="41" spans="1:7" hidden="1" x14ac:dyDescent="0.35">
      <c r="A41" s="23" t="str">
        <f>_xlfn.CONCAT(TEXT(Submittal[[#This Row],[Spec Section]],"000000"),".",TEXT(Submittal[[#This Row],[Number]], "00"),".", TEXT(Submittal[[#This Row],[Rev]],"00"))</f>
        <v>032000.13.00</v>
      </c>
      <c r="B41" s="20" t="str">
        <f>Submittal[[#This Row],[Title]]</f>
        <v>CONCRETE REINFORCING (west hist suspended 88-9 to 100)</v>
      </c>
      <c r="C41" s="20" t="str">
        <f>LEFT(Submittal[[#This Row],[Description]],25)</f>
        <v>west historic suspended s</v>
      </c>
      <c r="D41" s="20" t="str">
        <f>Submittal[[#This Row],[State]]</f>
        <v>Closed</v>
      </c>
      <c r="E41" s="21">
        <f>Submittal[[#This Row],[Due from Subcontractor]]</f>
        <v>44069</v>
      </c>
      <c r="F41" s="21" t="str">
        <f>Submittal[[#This Row],[Type]]</f>
        <v>Shop Drawing</v>
      </c>
      <c r="G41" s="20" t="str">
        <f>Submittal[[#This Row],[Submitter Organization]]</f>
        <v>Innovative Concrete LLC</v>
      </c>
    </row>
    <row r="42" spans="1:7" hidden="1" x14ac:dyDescent="0.35">
      <c r="A42" s="23" t="str">
        <f>_xlfn.CONCAT(TEXT(Submittal[[#This Row],[Spec Section]],"000000"),".",TEXT(Submittal[[#This Row],[Number]], "00"),".", TEXT(Submittal[[#This Row],[Rev]],"00"))</f>
        <v>032000.14.00</v>
      </c>
      <c r="B42" s="20" t="str">
        <f>Submittal[[#This Row],[Title]]</f>
        <v>Concrete Reinforcing - Column Installation Sequence</v>
      </c>
      <c r="C42" s="20" t="str">
        <f>LEFT(Submittal[[#This Row],[Description]],25)</f>
        <v/>
      </c>
      <c r="D42" s="20" t="str">
        <f>Submittal[[#This Row],[State]]</f>
        <v>Closed</v>
      </c>
      <c r="E42" s="21">
        <f>Submittal[[#This Row],[Due from Subcontractor]]</f>
        <v>44076</v>
      </c>
      <c r="F42" s="21" t="str">
        <f>Submittal[[#This Row],[Type]]</f>
        <v>Submittal</v>
      </c>
      <c r="G42" s="20" t="str">
        <f>Submittal[[#This Row],[Submitter Organization]]</f>
        <v>Innovative Concrete LLC</v>
      </c>
    </row>
    <row r="43" spans="1:7" hidden="1" x14ac:dyDescent="0.35">
      <c r="A43" s="23" t="str">
        <f>_xlfn.CONCAT(TEXT(Submittal[[#This Row],[Spec Section]],"000000"),".",TEXT(Submittal[[#This Row],[Number]], "00"),".", TEXT(Submittal[[#This Row],[Rev]],"00"))</f>
        <v>033000.02.00</v>
      </c>
      <c r="B43" s="20" t="str">
        <f>Submittal[[#This Row],[Title]]</f>
        <v>CAST-IN-PLACE CONCRETE</v>
      </c>
      <c r="C43" s="20" t="str">
        <f>LEFT(Submittal[[#This Row],[Description]],25)</f>
        <v>A. Product Data: For each</v>
      </c>
      <c r="D43" s="20" t="str">
        <f>Submittal[[#This Row],[State]]</f>
        <v>Closed</v>
      </c>
      <c r="E43" s="21">
        <f>Submittal[[#This Row],[Due from Subcontractor]]</f>
        <v>43804</v>
      </c>
      <c r="F43" s="21" t="str">
        <f>Submittal[[#This Row],[Type]]</f>
        <v>Product Data</v>
      </c>
      <c r="G43" s="20" t="str">
        <f>Submittal[[#This Row],[Submitter Organization]]</f>
        <v>Innovative Concrete LLC</v>
      </c>
    </row>
    <row r="44" spans="1:7" hidden="1" x14ac:dyDescent="0.35">
      <c r="A44" s="23" t="str">
        <f>_xlfn.CONCAT(TEXT(Submittal[[#This Row],[Spec Section]],"000000"),".",TEXT(Submittal[[#This Row],[Number]], "00"),".", TEXT(Submittal[[#This Row],[Rev]],"00"))</f>
        <v>033000.03.00</v>
      </c>
      <c r="B44" s="20" t="str">
        <f>Submittal[[#This Row],[Title]]</f>
        <v>CAST-IN-PLACE CONCRETE</v>
      </c>
      <c r="C44" s="20" t="str">
        <f>LEFT(Submittal[[#This Row],[Description]],25)</f>
        <v>C. Shop Drawings:  1. Con</v>
      </c>
      <c r="D44" s="20" t="str">
        <f>Submittal[[#This Row],[State]]</f>
        <v>Closed</v>
      </c>
      <c r="E44" s="21">
        <f>Submittal[[#This Row],[Due from Subcontractor]]</f>
        <v>43804</v>
      </c>
      <c r="F44" s="21" t="str">
        <f>Submittal[[#This Row],[Type]]</f>
        <v>Shop Drawing</v>
      </c>
      <c r="G44" s="20" t="str">
        <f>Submittal[[#This Row],[Submitter Organization]]</f>
        <v>Innovative Concrete LLC</v>
      </c>
    </row>
    <row r="45" spans="1:7" hidden="1" x14ac:dyDescent="0.35">
      <c r="A45" s="23" t="str">
        <f>_xlfn.CONCAT(TEXT(Submittal[[#This Row],[Spec Section]],"000000"),".",TEXT(Submittal[[#This Row],[Number]], "00"),".", TEXT(Submittal[[#This Row],[Rev]],"00"))</f>
        <v>033000.01.00</v>
      </c>
      <c r="B45" s="20" t="str">
        <f>Submittal[[#This Row],[Title]]</f>
        <v>CAST-IN-PLACE</v>
      </c>
      <c r="C45" s="20" t="str">
        <f>LEFT(Submittal[[#This Row],[Description]],25)</f>
        <v>D. Color Pigment: Add col</v>
      </c>
      <c r="D45" s="20" t="str">
        <f>Submittal[[#This Row],[State]]</f>
        <v>Closed</v>
      </c>
      <c r="E45" s="21">
        <f>Submittal[[#This Row],[Due from Subcontractor]]</f>
        <v>43859</v>
      </c>
      <c r="F45" s="21" t="str">
        <f>Submittal[[#This Row],[Type]]</f>
        <v>Mock-Up</v>
      </c>
      <c r="G45" s="20" t="str">
        <f>Submittal[[#This Row],[Submitter Organization]]</f>
        <v>Innovative Concrete LLC</v>
      </c>
    </row>
    <row r="46" spans="1:7" hidden="1" x14ac:dyDescent="0.35">
      <c r="A46" s="23" t="str">
        <f>_xlfn.CONCAT(TEXT(Submittal[[#This Row],[Spec Section]],"000000"),".",TEXT(Submittal[[#This Row],[Number]], "00"),".", TEXT(Submittal[[#This Row],[Rev]],"00"))</f>
        <v>033000.05.00</v>
      </c>
      <c r="B46" s="20" t="str">
        <f>Submittal[[#This Row],[Title]]</f>
        <v>CAST-IN-PLACE CONCRETE</v>
      </c>
      <c r="C46" s="20" t="str">
        <f>LEFT(Submittal[[#This Row],[Description]],25)</f>
        <v>Submit per  submittal 2 r</v>
      </c>
      <c r="D46" s="20" t="str">
        <f>Submittal[[#This Row],[State]]</f>
        <v>Closed</v>
      </c>
      <c r="E46" s="21">
        <f>Submittal[[#This Row],[Due from Subcontractor]]</f>
        <v>43846</v>
      </c>
      <c r="F46" s="21" t="str">
        <f>Submittal[[#This Row],[Type]]</f>
        <v>Product Data</v>
      </c>
      <c r="G46" s="20" t="str">
        <f>Submittal[[#This Row],[Submitter Organization]]</f>
        <v>Innovative Concrete LLC</v>
      </c>
    </row>
    <row r="47" spans="1:7" hidden="1" x14ac:dyDescent="0.35">
      <c r="A47" s="23" t="str">
        <f>_xlfn.CONCAT(TEXT(Submittal[[#This Row],[Spec Section]],"000000"),".",TEXT(Submittal[[#This Row],[Number]], "00"),".", TEXT(Submittal[[#This Row],[Rev]],"00"))</f>
        <v>033000.07.00</v>
      </c>
      <c r="B47" s="20" t="str">
        <f>Submittal[[#This Row],[Title]]</f>
        <v>CAST-IN-PLACE - .5 Level in Historical</v>
      </c>
      <c r="C47" s="20" t="str">
        <f>LEFT(Submittal[[#This Row],[Description]],25)</f>
        <v>This was suggested by the</v>
      </c>
      <c r="D47" s="20" t="str">
        <f>Submittal[[#This Row],[State]]</f>
        <v>Closed</v>
      </c>
      <c r="E47" s="21">
        <f>Submittal[[#This Row],[Due from Subcontractor]]</f>
        <v>44159</v>
      </c>
      <c r="F47" s="21" t="str">
        <f>Submittal[[#This Row],[Type]]</f>
        <v>Submittal</v>
      </c>
      <c r="G47" s="20" t="str">
        <f>Submittal[[#This Row],[Submitter Organization]]</f>
        <v>Innovative Concrete LLC</v>
      </c>
    </row>
    <row r="48" spans="1:7" hidden="1" x14ac:dyDescent="0.35">
      <c r="A48" s="23" t="str">
        <f>_xlfn.CONCAT(TEXT(Submittal[[#This Row],[Spec Section]],"000000"),".",TEXT(Submittal[[#This Row],[Number]], "00"),".", TEXT(Submittal[[#This Row],[Rev]],"00"))</f>
        <v>033000.06.00</v>
      </c>
      <c r="B48" s="20" t="str">
        <f>Submittal[[#This Row],[Title]]</f>
        <v>Stair Pan Mix Design</v>
      </c>
      <c r="C48" s="20" t="str">
        <f>LEFT(Submittal[[#This Row],[Description]],25)</f>
        <v/>
      </c>
      <c r="D48" s="20" t="str">
        <f>Submittal[[#This Row],[State]]</f>
        <v>Closed</v>
      </c>
      <c r="E48" s="21">
        <f>Submittal[[#This Row],[Due from Subcontractor]]</f>
        <v>44149</v>
      </c>
      <c r="F48" s="21" t="str">
        <f>Submittal[[#This Row],[Type]]</f>
        <v>Submittal</v>
      </c>
      <c r="G48" s="20" t="str">
        <f>Submittal[[#This Row],[Submitter Organization]]</f>
        <v>Innovative Concrete LLC</v>
      </c>
    </row>
    <row r="49" spans="1:7" hidden="1" x14ac:dyDescent="0.35">
      <c r="A49" s="23" t="str">
        <f>_xlfn.CONCAT(TEXT(Submittal[[#This Row],[Spec Section]],"000000"),".",TEXT(Submittal[[#This Row],[Number]], "00"),".", TEXT(Submittal[[#This Row],[Rev]],"00"))</f>
        <v>033010.01.00</v>
      </c>
      <c r="B49" s="20" t="str">
        <f>Submittal[[#This Row],[Title]]</f>
        <v>SITE CAST-IN-PLACE CONCRETE</v>
      </c>
      <c r="C49" s="20" t="str">
        <f>LEFT(Submittal[[#This Row],[Description]],25)</f>
        <v>A. Product Data:   Submit</v>
      </c>
      <c r="D49" s="20" t="str">
        <f>Submittal[[#This Row],[State]]</f>
        <v>Closed</v>
      </c>
      <c r="E49" s="21">
        <f>Submittal[[#This Row],[Due from Subcontractor]]</f>
        <v>43804</v>
      </c>
      <c r="F49" s="21" t="str">
        <f>Submittal[[#This Row],[Type]]</f>
        <v>Product Data</v>
      </c>
      <c r="G49" s="20" t="str">
        <f>Submittal[[#This Row],[Submitter Organization]]</f>
        <v>Innovative Concrete LLC</v>
      </c>
    </row>
    <row r="50" spans="1:7" hidden="1" x14ac:dyDescent="0.35">
      <c r="A50" s="23" t="str">
        <f>_xlfn.CONCAT(TEXT(Submittal[[#This Row],[Spec Section]],"000000"),".",TEXT(Submittal[[#This Row],[Number]], "00"),".", TEXT(Submittal[[#This Row],[Rev]],"00"))</f>
        <v>033713.01.00</v>
      </c>
      <c r="B50" s="20" t="str">
        <f>Submittal[[#This Row],[Title]]</f>
        <v>Shotcrete</v>
      </c>
      <c r="C50" s="20" t="str">
        <f>LEFT(Submittal[[#This Row],[Description]],25)</f>
        <v>A. Action Submittals:  1.</v>
      </c>
      <c r="D50" s="20" t="str">
        <f>Submittal[[#This Row],[State]]</f>
        <v>Closed</v>
      </c>
      <c r="E50" s="21">
        <f>Submittal[[#This Row],[Due from Subcontractor]]</f>
        <v>43804</v>
      </c>
      <c r="F50" s="21" t="str">
        <f>Submittal[[#This Row],[Type]]</f>
        <v>Product Data</v>
      </c>
      <c r="G50" s="20" t="str">
        <f>Submittal[[#This Row],[Submitter Organization]]</f>
        <v>Innovative Concrete LLC</v>
      </c>
    </row>
    <row r="51" spans="1:7" hidden="1" x14ac:dyDescent="0.35">
      <c r="A51" s="23" t="str">
        <f>_xlfn.CONCAT(TEXT(Submittal[[#This Row],[Spec Section]],"000000"),".",TEXT(Submittal[[#This Row],[Number]], "00"),".", TEXT(Submittal[[#This Row],[Rev]],"00"))</f>
        <v>034100.08.00</v>
      </c>
      <c r="B51" s="20" t="str">
        <f>Submittal[[#This Row],[Title]]</f>
        <v>PRECAST STRUCT CONC</v>
      </c>
      <c r="C51" s="20" t="str">
        <f>LEFT(Submittal[[#This Row],[Description]],25)</f>
        <v xml:space="preserve">G. Mockups: After sample </v>
      </c>
      <c r="D51" s="20" t="str">
        <f>Submittal[[#This Row],[State]]</f>
        <v>Closed</v>
      </c>
      <c r="E51" s="21">
        <f>Submittal[[#This Row],[Due from Subcontractor]]</f>
        <v>43804</v>
      </c>
      <c r="F51" s="21" t="str">
        <f>Submittal[[#This Row],[Type]]</f>
        <v>Mock-Up</v>
      </c>
      <c r="G51" s="20" t="str">
        <f>Submittal[[#This Row],[Submitter Organization]]</f>
        <v>Forterra Structural Precast</v>
      </c>
    </row>
    <row r="52" spans="1:7" hidden="1" x14ac:dyDescent="0.35">
      <c r="A52" s="23" t="str">
        <f>_xlfn.CONCAT(TEXT(Submittal[[#This Row],[Spec Section]],"000000"),".",TEXT(Submittal[[#This Row],[Number]], "00"),".", TEXT(Submittal[[#This Row],[Rev]],"00"))</f>
        <v>034100.01.00</v>
      </c>
      <c r="B52" s="20" t="str">
        <f>Submittal[[#This Row],[Title]]</f>
        <v>PRECAST STRUCTURAL CONCRETE</v>
      </c>
      <c r="C52" s="20" t="str">
        <f>LEFT(Submittal[[#This Row],[Description]],25)</f>
        <v>A. Product Data: For each</v>
      </c>
      <c r="D52" s="20" t="str">
        <f>Submittal[[#This Row],[State]]</f>
        <v>Closed</v>
      </c>
      <c r="E52" s="21">
        <f>Submittal[[#This Row],[Due from Subcontractor]]</f>
        <v>0</v>
      </c>
      <c r="F52" s="21" t="str">
        <f>Submittal[[#This Row],[Type]]</f>
        <v>Product Data</v>
      </c>
      <c r="G52" s="20" t="str">
        <f>Submittal[[#This Row],[Submitter Organization]]</f>
        <v>Forterra Structural Precast</v>
      </c>
    </row>
    <row r="53" spans="1:7" hidden="1" x14ac:dyDescent="0.35">
      <c r="A53" s="23" t="str">
        <f>_xlfn.CONCAT(TEXT(Submittal[[#This Row],[Spec Section]],"000000"),".",TEXT(Submittal[[#This Row],[Number]], "00"),".", TEXT(Submittal[[#This Row],[Rev]],"00"))</f>
        <v>034100.04.00</v>
      </c>
      <c r="B53" s="20" t="str">
        <f>Submittal[[#This Row],[Title]]</f>
        <v>PRECAST STRUCTURAL CONCRETE</v>
      </c>
      <c r="C53" s="20" t="str">
        <f>LEFT(Submittal[[#This Row],[Description]],25)</f>
        <v>D. Coordination Drawings:</v>
      </c>
      <c r="D53" s="20" t="str">
        <f>Submittal[[#This Row],[State]]</f>
        <v>Closed</v>
      </c>
      <c r="E53" s="21">
        <f>Submittal[[#This Row],[Due from Subcontractor]]</f>
        <v>0</v>
      </c>
      <c r="F53" s="21" t="str">
        <f>Submittal[[#This Row],[Type]]</f>
        <v>Shop Drawing</v>
      </c>
      <c r="G53" s="20" t="str">
        <f>Submittal[[#This Row],[Submitter Organization]]</f>
        <v>Forterra Structural Precast</v>
      </c>
    </row>
    <row r="54" spans="1:7" hidden="1" x14ac:dyDescent="0.35">
      <c r="A54" s="23" t="str">
        <f>_xlfn.CONCAT(TEXT(Submittal[[#This Row],[Spec Section]],"000000"),".",TEXT(Submittal[[#This Row],[Number]], "00"),".", TEXT(Submittal[[#This Row],[Rev]],"00"))</f>
        <v>034100.05.00</v>
      </c>
      <c r="B54" s="20" t="str">
        <f>Submittal[[#This Row],[Title]]</f>
        <v>PRECAST STRUCTURAL CONCRETE</v>
      </c>
      <c r="C54" s="20" t="str">
        <f>LEFT(Submittal[[#This Row],[Description]],25)</f>
        <v>E. Delegated-Design Submi</v>
      </c>
      <c r="D54" s="20" t="str">
        <f>Submittal[[#This Row],[State]]</f>
        <v>Closed</v>
      </c>
      <c r="E54" s="21">
        <f>Submittal[[#This Row],[Due from Subcontractor]]</f>
        <v>0</v>
      </c>
      <c r="F54" s="21" t="str">
        <f>Submittal[[#This Row],[Type]]</f>
        <v>Submittal Register</v>
      </c>
      <c r="G54" s="20" t="str">
        <f>Submittal[[#This Row],[Submitter Organization]]</f>
        <v>Forterra Structural Precast</v>
      </c>
    </row>
    <row r="55" spans="1:7" hidden="1" x14ac:dyDescent="0.35">
      <c r="A55" s="23" t="str">
        <f>_xlfn.CONCAT(TEXT(Submittal[[#This Row],[Spec Section]],"000000"),".",TEXT(Submittal[[#This Row],[Number]], "00"),".", TEXT(Submittal[[#This Row],[Rev]],"00"))</f>
        <v>034100.02.00</v>
      </c>
      <c r="B55" s="20" t="str">
        <f>Submittal[[#This Row],[Title]]</f>
        <v>PRECAST STRUCTURAL CONCRETE</v>
      </c>
      <c r="C55" s="20" t="str">
        <f>LEFT(Submittal[[#This Row],[Description]],25)</f>
        <v>B. Design Mixtures: For e</v>
      </c>
      <c r="D55" s="20" t="str">
        <f>Submittal[[#This Row],[State]]</f>
        <v>Closed</v>
      </c>
      <c r="E55" s="21">
        <f>Submittal[[#This Row],[Due from Subcontractor]]</f>
        <v>0</v>
      </c>
      <c r="F55" s="21" t="str">
        <f>Submittal[[#This Row],[Type]]</f>
        <v>Submittal Register</v>
      </c>
      <c r="G55" s="20" t="str">
        <f>Submittal[[#This Row],[Submitter Organization]]</f>
        <v>Forterra Structural Precast</v>
      </c>
    </row>
    <row r="56" spans="1:7" hidden="1" x14ac:dyDescent="0.35">
      <c r="A56" s="23" t="str">
        <f>_xlfn.CONCAT(TEXT(Submittal[[#This Row],[Spec Section]],"000000"),".",TEXT(Submittal[[#This Row],[Number]], "00"),".", TEXT(Submittal[[#This Row],[Rev]],"00"))</f>
        <v>034100.06.00</v>
      </c>
      <c r="B56" s="20" t="str">
        <f>Submittal[[#This Row],[Title]]</f>
        <v>PRECAST STRUCTURAL CONCRETE</v>
      </c>
      <c r="C56" s="20" t="str">
        <f>LEFT(Submittal[[#This Row],[Description]],25)</f>
        <v>A. Qualification Data: Fo</v>
      </c>
      <c r="D56" s="20" t="str">
        <f>Submittal[[#This Row],[State]]</f>
        <v>Closed</v>
      </c>
      <c r="E56" s="21">
        <f>Submittal[[#This Row],[Due from Subcontractor]]</f>
        <v>0</v>
      </c>
      <c r="F56" s="21" t="str">
        <f>Submittal[[#This Row],[Type]]</f>
        <v>Submittal Register</v>
      </c>
      <c r="G56" s="20" t="str">
        <f>Submittal[[#This Row],[Submitter Organization]]</f>
        <v>Forterra Structural Precast</v>
      </c>
    </row>
    <row r="57" spans="1:7" hidden="1" x14ac:dyDescent="0.35">
      <c r="A57" s="23" t="str">
        <f>_xlfn.CONCAT(TEXT(Submittal[[#This Row],[Spec Section]],"000000"),".",TEXT(Submittal[[#This Row],[Number]], "00"),".", TEXT(Submittal[[#This Row],[Rev]],"00"))</f>
        <v>034100.07.00</v>
      </c>
      <c r="B57" s="20" t="str">
        <f>Submittal[[#This Row],[Title]]</f>
        <v>PRECAST STRUCTURAL CONCRETE</v>
      </c>
      <c r="C57" s="20" t="str">
        <f>LEFT(Submittal[[#This Row],[Description]],25)</f>
        <v>B. Welding certificates.</v>
      </c>
      <c r="D57" s="20" t="str">
        <f>Submittal[[#This Row],[State]]</f>
        <v>Closed</v>
      </c>
      <c r="E57" s="21">
        <f>Submittal[[#This Row],[Due from Subcontractor]]</f>
        <v>0</v>
      </c>
      <c r="F57" s="21" t="str">
        <f>Submittal[[#This Row],[Type]]</f>
        <v>Submittal Certificate</v>
      </c>
      <c r="G57" s="20" t="str">
        <f>Submittal[[#This Row],[Submitter Organization]]</f>
        <v>Forterra Structural Precast</v>
      </c>
    </row>
    <row r="58" spans="1:7" hidden="1" x14ac:dyDescent="0.35">
      <c r="A58" s="23" t="str">
        <f>_xlfn.CONCAT(TEXT(Submittal[[#This Row],[Spec Section]],"000000"),".",TEXT(Submittal[[#This Row],[Number]], "00"),".", TEXT(Submittal[[#This Row],[Rev]],"00"))</f>
        <v>034100.03.00</v>
      </c>
      <c r="B58" s="20" t="str">
        <f>Submittal[[#This Row],[Title]]</f>
        <v>PRECAST STRUCTURAL CONCRETE</v>
      </c>
      <c r="C58" s="20" t="str">
        <f>LEFT(Submittal[[#This Row],[Description]],25)</f>
        <v>C. Shop Drawings:  1. Inc</v>
      </c>
      <c r="D58" s="20" t="str">
        <f>Submittal[[#This Row],[State]]</f>
        <v>Closed</v>
      </c>
      <c r="E58" s="21">
        <f>Submittal[[#This Row],[Due from Subcontractor]]</f>
        <v>0</v>
      </c>
      <c r="F58" s="21" t="str">
        <f>Submittal[[#This Row],[Type]]</f>
        <v>Shop Drawing</v>
      </c>
      <c r="G58" s="20" t="str">
        <f>Submittal[[#This Row],[Submitter Organization]]</f>
        <v>Forterra Structural Precast</v>
      </c>
    </row>
    <row r="59" spans="1:7" hidden="1" x14ac:dyDescent="0.35">
      <c r="A59" s="23" t="str">
        <f>_xlfn.CONCAT(TEXT(Submittal[[#This Row],[Spec Section]],"000000"),".",TEXT(Submittal[[#This Row],[Number]], "00"),".", TEXT(Submittal[[#This Row],[Rev]],"00"))</f>
        <v>034900.03.01</v>
      </c>
      <c r="B59" s="20" t="str">
        <f>Submittal[[#This Row],[Title]]</f>
        <v>GLASS-FIBER-REINFORCED CONCRETE (GFRC)</v>
      </c>
      <c r="C59" s="20" t="str">
        <f>LEFT(Submittal[[#This Row],[Description]],25)</f>
        <v>B. Shop Drawings: Show fa</v>
      </c>
      <c r="D59" s="20" t="str">
        <f>Submittal[[#This Row],[State]]</f>
        <v>Closed</v>
      </c>
      <c r="E59" s="21">
        <f>Submittal[[#This Row],[Due from Subcontractor]]</f>
        <v>43815</v>
      </c>
      <c r="F59" s="21" t="str">
        <f>Submittal[[#This Row],[Type]]</f>
        <v>Shop Drawing</v>
      </c>
      <c r="G59" s="20" t="str">
        <f>Submittal[[#This Row],[Submitter Organization]]</f>
        <v>Pete King Commercial</v>
      </c>
    </row>
    <row r="60" spans="1:7" hidden="1" x14ac:dyDescent="0.35">
      <c r="A60" s="23" t="str">
        <f>_xlfn.CONCAT(TEXT(Submittal[[#This Row],[Spec Section]],"000000"),".",TEXT(Submittal[[#This Row],[Number]], "00"),".", TEXT(Submittal[[#This Row],[Rev]],"00"))</f>
        <v>034900.01.00</v>
      </c>
      <c r="B60" s="20" t="str">
        <f>Submittal[[#This Row],[Title]]</f>
        <v>CONCRETE (GFRC)</v>
      </c>
      <c r="C60" s="20" t="str">
        <f>LEFT(Submittal[[#This Row],[Description]],25)</f>
        <v>D. Mockups: Build mockups</v>
      </c>
      <c r="D60" s="20" t="str">
        <f>Submittal[[#This Row],[State]]</f>
        <v>Assigned to Sub</v>
      </c>
      <c r="E60" s="21">
        <f>Submittal[[#This Row],[Due from Subcontractor]]</f>
        <v>43815</v>
      </c>
      <c r="F60" s="21" t="str">
        <f>Submittal[[#This Row],[Type]]</f>
        <v>Mock-Up</v>
      </c>
      <c r="G60" s="20" t="str">
        <f>Submittal[[#This Row],[Submitter Organization]]</f>
        <v>Pete King Commercial</v>
      </c>
    </row>
    <row r="61" spans="1:7" hidden="1" x14ac:dyDescent="0.35">
      <c r="A61" s="23" t="str">
        <f>_xlfn.CONCAT(TEXT(Submittal[[#This Row],[Spec Section]],"000000"),".",TEXT(Submittal[[#This Row],[Number]], "00"),".", TEXT(Submittal[[#This Row],[Rev]],"00"))</f>
        <v>034900.02.00</v>
      </c>
      <c r="B61" s="20" t="str">
        <f>Submittal[[#This Row],[Title]]</f>
        <v>GLASS-FIBER-REINFORCED CONCRETE (GFRC)</v>
      </c>
      <c r="C61" s="20" t="str">
        <f>LEFT(Submittal[[#This Row],[Description]],25)</f>
        <v>A. Product Data: For each</v>
      </c>
      <c r="D61" s="20" t="str">
        <f>Submittal[[#This Row],[State]]</f>
        <v>Assigned to Sub</v>
      </c>
      <c r="E61" s="21">
        <f>Submittal[[#This Row],[Due from Subcontractor]]</f>
        <v>43815</v>
      </c>
      <c r="F61" s="21" t="str">
        <f>Submittal[[#This Row],[Type]]</f>
        <v>Product Data</v>
      </c>
      <c r="G61" s="20" t="str">
        <f>Submittal[[#This Row],[Submitter Organization]]</f>
        <v>Pete King Commercial</v>
      </c>
    </row>
    <row r="62" spans="1:7" hidden="1" x14ac:dyDescent="0.35">
      <c r="A62" s="23" t="str">
        <f>_xlfn.CONCAT(TEXT(Submittal[[#This Row],[Spec Section]],"000000"),".",TEXT(Submittal[[#This Row],[Number]], "00"),".", TEXT(Submittal[[#This Row],[Rev]],"00"))</f>
        <v>034900.04.00</v>
      </c>
      <c r="B62" s="20" t="str">
        <f>Submittal[[#This Row],[Title]]</f>
        <v>GLASS-FIBER-REINFORCED CONCRETE (GFRC)</v>
      </c>
      <c r="C62" s="20" t="str">
        <f>LEFT(Submittal[[#This Row],[Description]],25)</f>
        <v>C. Samples for Verificati</v>
      </c>
      <c r="D62" s="20" t="str">
        <f>Submittal[[#This Row],[State]]</f>
        <v>Assigned to Sub</v>
      </c>
      <c r="E62" s="21">
        <f>Submittal[[#This Row],[Due from Subcontractor]]</f>
        <v>43815</v>
      </c>
      <c r="F62" s="21" t="str">
        <f>Submittal[[#This Row],[Type]]</f>
        <v>Submittal</v>
      </c>
      <c r="G62" s="20" t="str">
        <f>Submittal[[#This Row],[Submitter Organization]]</f>
        <v>Unlimited Designs Inc.</v>
      </c>
    </row>
    <row r="63" spans="1:7" hidden="1" x14ac:dyDescent="0.35">
      <c r="A63" s="23" t="str">
        <f>_xlfn.CONCAT(TEXT(Submittal[[#This Row],[Spec Section]],"000000"),".",TEXT(Submittal[[#This Row],[Number]], "00"),".", TEXT(Submittal[[#This Row],[Rev]],"00"))</f>
        <v>035416.01.00</v>
      </c>
      <c r="B63" s="20" t="str">
        <f>Submittal[[#This Row],[Title]]</f>
        <v>HYDRAULIC CEMENT UNDERLAYMENT</v>
      </c>
      <c r="C63" s="20" t="str">
        <f>LEFT(Submittal[[#This Row],[Description]],25)</f>
        <v>A. Product Data: For each</v>
      </c>
      <c r="D63" s="20" t="str">
        <f>Submittal[[#This Row],[State]]</f>
        <v>Draft</v>
      </c>
      <c r="E63" s="21">
        <f>Submittal[[#This Row],[Due from Subcontractor]]</f>
        <v>43804</v>
      </c>
      <c r="F63" s="21" t="str">
        <f>Submittal[[#This Row],[Type]]</f>
        <v>Product Data</v>
      </c>
      <c r="G63" s="20">
        <f>Submittal[[#This Row],[Submitter Organization]]</f>
        <v>0</v>
      </c>
    </row>
    <row r="64" spans="1:7" hidden="1" x14ac:dyDescent="0.35">
      <c r="A64" s="23" t="str">
        <f>_xlfn.CONCAT(TEXT(Submittal[[#This Row],[Spec Section]],"000000"),".",TEXT(Submittal[[#This Row],[Number]], "00"),".", TEXT(Submittal[[#This Row],[Rev]],"00"))</f>
        <v>035416.02.00</v>
      </c>
      <c r="B64" s="20" t="str">
        <f>Submittal[[#This Row],[Title]]</f>
        <v>HYDRAULIC CEMENT UNDERLAYMENT</v>
      </c>
      <c r="C64" s="20" t="str">
        <f>LEFT(Submittal[[#This Row],[Description]],25)</f>
        <v>B. Shop Drawings: Include</v>
      </c>
      <c r="D64" s="20" t="str">
        <f>Submittal[[#This Row],[State]]</f>
        <v>Draft</v>
      </c>
      <c r="E64" s="21">
        <f>Submittal[[#This Row],[Due from Subcontractor]]</f>
        <v>43804</v>
      </c>
      <c r="F64" s="21" t="str">
        <f>Submittal[[#This Row],[Type]]</f>
        <v>Shop Drawing</v>
      </c>
      <c r="G64" s="20">
        <f>Submittal[[#This Row],[Submitter Organization]]</f>
        <v>0</v>
      </c>
    </row>
    <row r="65" spans="1:7" hidden="1" x14ac:dyDescent="0.35">
      <c r="A65" s="23" t="str">
        <f>_xlfn.CONCAT(TEXT(Submittal[[#This Row],[Spec Section]],"000000"),".",TEXT(Submittal[[#This Row],[Number]], "00"),".", TEXT(Submittal[[#This Row],[Rev]],"00"))</f>
        <v>042000.01.00</v>
      </c>
      <c r="B65" s="20" t="str">
        <f>Submittal[[#This Row],[Title]]</f>
        <v>UNIT MASONRY</v>
      </c>
      <c r="C65" s="20" t="str">
        <f>LEFT(Submittal[[#This Row],[Description]],25)</f>
        <v>A. Product Data: For each</v>
      </c>
      <c r="D65" s="20" t="str">
        <f>Submittal[[#This Row],[State]]</f>
        <v>Closed</v>
      </c>
      <c r="E65" s="21">
        <f>Submittal[[#This Row],[Due from Subcontractor]]</f>
        <v>43815</v>
      </c>
      <c r="F65" s="21" t="str">
        <f>Submittal[[#This Row],[Type]]</f>
        <v>Product Data</v>
      </c>
      <c r="G65" s="20" t="str">
        <f>Submittal[[#This Row],[Submitter Organization]]</f>
        <v>C &amp; C Masonry Inc</v>
      </c>
    </row>
    <row r="66" spans="1:7" hidden="1" x14ac:dyDescent="0.35">
      <c r="A66" s="23" t="str">
        <f>_xlfn.CONCAT(TEXT(Submittal[[#This Row],[Spec Section]],"000000"),".",TEXT(Submittal[[#This Row],[Number]], "00"),".", TEXT(Submittal[[#This Row],[Rev]],"00"))</f>
        <v>042000.02.00</v>
      </c>
      <c r="B66" s="20" t="str">
        <f>Submittal[[#This Row],[Title]]</f>
        <v>UNIT MASONRY</v>
      </c>
      <c r="C66" s="20" t="str">
        <f>LEFT(Submittal[[#This Row],[Description]],25)</f>
        <v>B. Shop Drawings: For the</v>
      </c>
      <c r="D66" s="20" t="str">
        <f>Submittal[[#This Row],[State]]</f>
        <v>Closed</v>
      </c>
      <c r="E66" s="21">
        <f>Submittal[[#This Row],[Due from Subcontractor]]</f>
        <v>43815</v>
      </c>
      <c r="F66" s="21" t="str">
        <f>Submittal[[#This Row],[Type]]</f>
        <v>Shop Drawing</v>
      </c>
      <c r="G66" s="20" t="str">
        <f>Submittal[[#This Row],[Submitter Organization]]</f>
        <v>C &amp; C Masonry Inc</v>
      </c>
    </row>
    <row r="67" spans="1:7" hidden="1" x14ac:dyDescent="0.35">
      <c r="A67" s="23" t="str">
        <f>_xlfn.CONCAT(TEXT(Submittal[[#This Row],[Spec Section]],"000000"),".",TEXT(Submittal[[#This Row],[Number]], "00"),".", TEXT(Submittal[[#This Row],[Rev]],"00"))</f>
        <v>042000.03.00</v>
      </c>
      <c r="B67" s="20" t="str">
        <f>Submittal[[#This Row],[Title]]</f>
        <v>UNIT MASONRY</v>
      </c>
      <c r="C67" s="20" t="str">
        <f>LEFT(Submittal[[#This Row],[Description]],25)</f>
        <v xml:space="preserve">Masonry Grout Mix Design
</v>
      </c>
      <c r="D67" s="20" t="str">
        <f>Submittal[[#This Row],[State]]</f>
        <v>Closed</v>
      </c>
      <c r="E67" s="21">
        <f>Submittal[[#This Row],[Due from Subcontractor]]</f>
        <v>43944</v>
      </c>
      <c r="F67" s="21" t="str">
        <f>Submittal[[#This Row],[Type]]</f>
        <v>Product Data</v>
      </c>
      <c r="G67" s="20" t="str">
        <f>Submittal[[#This Row],[Submitter Organization]]</f>
        <v>C &amp; C Masonry Inc</v>
      </c>
    </row>
    <row r="68" spans="1:7" hidden="1" x14ac:dyDescent="0.35">
      <c r="A68" s="23" t="str">
        <f>_xlfn.CONCAT(TEXT(Submittal[[#This Row],[Spec Section]],"000000"),".",TEXT(Submittal[[#This Row],[Number]], "00"),".", TEXT(Submittal[[#This Row],[Rev]],"00"))</f>
        <v>044200.02.00</v>
      </c>
      <c r="B68" s="20" t="str">
        <f>Submittal[[#This Row],[Title]]</f>
        <v>STONE CLADDING</v>
      </c>
      <c r="C68" s="20" t="str">
        <f>LEFT(Submittal[[#This Row],[Description]],25)</f>
        <v>B. Product Data:  Contrac</v>
      </c>
      <c r="D68" s="20" t="str">
        <f>Submittal[[#This Row],[State]]</f>
        <v>Closed</v>
      </c>
      <c r="E68" s="21">
        <f>Submittal[[#This Row],[Due from Subcontractor]]</f>
        <v>43815</v>
      </c>
      <c r="F68" s="21" t="str">
        <f>Submittal[[#This Row],[Type]]</f>
        <v>Product Data</v>
      </c>
      <c r="G68" s="20" t="str">
        <f>Submittal[[#This Row],[Submitter Organization]]</f>
        <v>IMS Masonry Inc.</v>
      </c>
    </row>
    <row r="69" spans="1:7" hidden="1" x14ac:dyDescent="0.35">
      <c r="A69" s="23" t="str">
        <f>_xlfn.CONCAT(TEXT(Submittal[[#This Row],[Spec Section]],"000000"),".",TEXT(Submittal[[#This Row],[Number]], "00"),".", TEXT(Submittal[[#This Row],[Rev]],"00"))</f>
        <v>044200.04.01</v>
      </c>
      <c r="B69" s="20" t="str">
        <f>Submittal[[#This Row],[Title]]</f>
        <v>STONE CLADDING</v>
      </c>
      <c r="C69" s="20" t="str">
        <f>LEFT(Submittal[[#This Row],[Description]],25)</f>
        <v>Shop Drawings for Histori</v>
      </c>
      <c r="D69" s="20" t="str">
        <f>Submittal[[#This Row],[State]]</f>
        <v>Closed</v>
      </c>
      <c r="E69" s="21">
        <f>Submittal[[#This Row],[Due from Subcontractor]]</f>
        <v>44077</v>
      </c>
      <c r="F69" s="21" t="str">
        <f>Submittal[[#This Row],[Type]]</f>
        <v>Submittal</v>
      </c>
      <c r="G69" s="20" t="str">
        <f>Submittal[[#This Row],[Submitter Organization]]</f>
        <v>IMS Masonry Inc.</v>
      </c>
    </row>
    <row r="70" spans="1:7" hidden="1" x14ac:dyDescent="0.35">
      <c r="A70" s="23" t="str">
        <f>_xlfn.CONCAT(TEXT(Submittal[[#This Row],[Spec Section]],"000000"),".",TEXT(Submittal[[#This Row],[Number]], "00"),".", TEXT(Submittal[[#This Row],[Rev]],"00"))</f>
        <v>044200.03.00</v>
      </c>
      <c r="B70" s="20" t="str">
        <f>Submittal[[#This Row],[Title]]</f>
        <v>STONE CLADDING</v>
      </c>
      <c r="C70" s="20" t="str">
        <f>LEFT(Submittal[[#This Row],[Description]],25)</f>
        <v>A. Anchored Stone Masonry</v>
      </c>
      <c r="D70" s="20" t="str">
        <f>Submittal[[#This Row],[State]]</f>
        <v>Assigned to Sub</v>
      </c>
      <c r="E70" s="21">
        <f>Submittal[[#This Row],[Due from Subcontractor]]</f>
        <v>0</v>
      </c>
      <c r="F70" s="21" t="str">
        <f>Submittal[[#This Row],[Type]]</f>
        <v>Mock-Up</v>
      </c>
      <c r="G70" s="20" t="str">
        <f>Submittal[[#This Row],[Submitter Organization]]</f>
        <v>IMS Masonry Inc.</v>
      </c>
    </row>
    <row r="71" spans="1:7" hidden="1" x14ac:dyDescent="0.35">
      <c r="A71" s="23" t="str">
        <f>_xlfn.CONCAT(TEXT(Submittal[[#This Row],[Spec Section]],"000000"),".",TEXT(Submittal[[#This Row],[Number]], "00"),".", TEXT(Submittal[[#This Row],[Rev]],"00"))</f>
        <v>044200.01.01</v>
      </c>
      <c r="B71" s="20" t="str">
        <f>Submittal[[#This Row],[Title]]</f>
        <v>STONE CLADDING - Stair Samples</v>
      </c>
      <c r="C71" s="20" t="str">
        <f>LEFT(Submittal[[#This Row],[Description]],25)</f>
        <v>A. Samples: Contractor sh</v>
      </c>
      <c r="D71" s="20" t="str">
        <f>Submittal[[#This Row],[State]]</f>
        <v>Design Review</v>
      </c>
      <c r="E71" s="21">
        <f>Submittal[[#This Row],[Due from Subcontractor]]</f>
        <v>43815</v>
      </c>
      <c r="F71" s="21" t="str">
        <f>Submittal[[#This Row],[Type]]</f>
        <v>Submittal</v>
      </c>
      <c r="G71" s="20" t="str">
        <f>Submittal[[#This Row],[Submitter Organization]]</f>
        <v>IMS Masonry Inc.</v>
      </c>
    </row>
    <row r="72" spans="1:7" hidden="1" x14ac:dyDescent="0.35">
      <c r="A72" s="23" t="str">
        <f>_xlfn.CONCAT(TEXT(Submittal[[#This Row],[Spec Section]],"000000"),".",TEXT(Submittal[[#This Row],[Number]], "00"),".", TEXT(Submittal[[#This Row],[Rev]],"00"))</f>
        <v>050000.01.00</v>
      </c>
      <c r="B72" s="20" t="str">
        <f>Submittal[[#This Row],[Title]]</f>
        <v>Flat Jacks</v>
      </c>
      <c r="C72" s="20" t="str">
        <f>LEFT(Submittal[[#This Row],[Description]],25)</f>
        <v/>
      </c>
      <c r="D72" s="20" t="str">
        <f>Submittal[[#This Row],[State]]</f>
        <v>Closed</v>
      </c>
      <c r="E72" s="21">
        <f>Submittal[[#This Row],[Due from Subcontractor]]</f>
        <v>0</v>
      </c>
      <c r="F72" s="21" t="str">
        <f>Submittal[[#This Row],[Type]]</f>
        <v>Product Data</v>
      </c>
      <c r="G72" s="20" t="str">
        <f>Submittal[[#This Row],[Submitter Organization]]</f>
        <v>Westland Construction, Inc.</v>
      </c>
    </row>
    <row r="73" spans="1:7" hidden="1" x14ac:dyDescent="0.35">
      <c r="A73" s="23" t="str">
        <f>_xlfn.CONCAT(TEXT(Submittal[[#This Row],[Spec Section]],"000000"),".",TEXT(Submittal[[#This Row],[Number]], "00"),".", TEXT(Submittal[[#This Row],[Rev]],"00"))</f>
        <v>050000.02.00</v>
      </c>
      <c r="B73" s="20" t="str">
        <f>Submittal[[#This Row],[Title]]</f>
        <v>Flat Jacks</v>
      </c>
      <c r="C73" s="20" t="str">
        <f>LEFT(Submittal[[#This Row],[Description]],25)</f>
        <v>Additional information re</v>
      </c>
      <c r="D73" s="20" t="str">
        <f>Submittal[[#This Row],[State]]</f>
        <v>Closed</v>
      </c>
      <c r="E73" s="21">
        <f>Submittal[[#This Row],[Due from Subcontractor]]</f>
        <v>43838</v>
      </c>
      <c r="F73" s="21" t="str">
        <f>Submittal[[#This Row],[Type]]</f>
        <v>Product Data</v>
      </c>
      <c r="G73" s="20" t="str">
        <f>Submittal[[#This Row],[Submitter Organization]]</f>
        <v>Westland Construction, Inc.</v>
      </c>
    </row>
    <row r="74" spans="1:7" hidden="1" x14ac:dyDescent="0.35">
      <c r="A74" s="23" t="str">
        <f>_xlfn.CONCAT(TEXT(Submittal[[#This Row],[Spec Section]],"000000"),".",TEXT(Submittal[[#This Row],[Number]], "00"),".", TEXT(Submittal[[#This Row],[Rev]],"00"))</f>
        <v>051200.02.00</v>
      </c>
      <c r="B74" s="20" t="str">
        <f>Submittal[[#This Row],[Title]]</f>
        <v>STRUCTURAL STEEL FRAMING</v>
      </c>
      <c r="C74" s="20" t="str">
        <f>LEFT(Submittal[[#This Row],[Description]],25)</f>
        <v>B. Shop Drawings: Show fa</v>
      </c>
      <c r="D74" s="20" t="str">
        <f>Submittal[[#This Row],[State]]</f>
        <v>Closed</v>
      </c>
      <c r="E74" s="21">
        <f>Submittal[[#This Row],[Due from Subcontractor]]</f>
        <v>43815</v>
      </c>
      <c r="F74" s="21" t="str">
        <f>Submittal[[#This Row],[Type]]</f>
        <v>Shop Drawing</v>
      </c>
      <c r="G74" s="20" t="str">
        <f>Submittal[[#This Row],[Submitter Organization]]</f>
        <v>Glassey Steel Works</v>
      </c>
    </row>
    <row r="75" spans="1:7" hidden="1" x14ac:dyDescent="0.35">
      <c r="A75" s="23" t="str">
        <f>_xlfn.CONCAT(TEXT(Submittal[[#This Row],[Spec Section]],"000000"),".",TEXT(Submittal[[#This Row],[Number]], "00"),".", TEXT(Submittal[[#This Row],[Rev]],"00"))</f>
        <v>051200.06.00</v>
      </c>
      <c r="B75" s="20" t="str">
        <f>Submittal[[#This Row],[Title]]</f>
        <v>Structural Steel - Level 2-4 Historical</v>
      </c>
      <c r="C75" s="20" t="str">
        <f>LEFT(Submittal[[#This Row],[Description]],25)</f>
        <v/>
      </c>
      <c r="D75" s="20" t="str">
        <f>Submittal[[#This Row],[State]]</f>
        <v>Closed</v>
      </c>
      <c r="E75" s="21">
        <f>Submittal[[#This Row],[Due from Subcontractor]]</f>
        <v>43914</v>
      </c>
      <c r="F75" s="21" t="str">
        <f>Submittal[[#This Row],[Type]]</f>
        <v>Shop Drawing</v>
      </c>
      <c r="G75" s="20" t="str">
        <f>Submittal[[#This Row],[Submitter Organization]]</f>
        <v>Glassey Steel Works</v>
      </c>
    </row>
    <row r="76" spans="1:7" hidden="1" x14ac:dyDescent="0.35">
      <c r="A76" s="23" t="str">
        <f>_xlfn.CONCAT(TEXT(Submittal[[#This Row],[Spec Section]],"000000"),".",TEXT(Submittal[[#This Row],[Number]], "00"),".", TEXT(Submittal[[#This Row],[Rev]],"00"))</f>
        <v>051200.04.00</v>
      </c>
      <c r="B76" s="20" t="str">
        <f>Submittal[[#This Row],[Title]]</f>
        <v>STRUCTURAL STEEL FRAMING (Annex)</v>
      </c>
      <c r="C76" s="20" t="str">
        <f>LEFT(Submittal[[#This Row],[Description]],25)</f>
        <v>(Annex Structural Steel S</v>
      </c>
      <c r="D76" s="20" t="str">
        <f>Submittal[[#This Row],[State]]</f>
        <v>Closed</v>
      </c>
      <c r="E76" s="21">
        <f>Submittal[[#This Row],[Due from Subcontractor]]</f>
        <v>43862</v>
      </c>
      <c r="F76" s="21" t="str">
        <f>Submittal[[#This Row],[Type]]</f>
        <v>Shop Drawing</v>
      </c>
      <c r="G76" s="20" t="str">
        <f>Submittal[[#This Row],[Submitter Organization]]</f>
        <v>Glassey Steel Works</v>
      </c>
    </row>
    <row r="77" spans="1:7" hidden="1" x14ac:dyDescent="0.35">
      <c r="A77" s="23" t="str">
        <f>_xlfn.CONCAT(TEXT(Submittal[[#This Row],[Spec Section]],"000000"),".",TEXT(Submittal[[#This Row],[Number]], "00"),".", TEXT(Submittal[[#This Row],[Rev]],"00"))</f>
        <v>051200.05.00</v>
      </c>
      <c r="B77" s="20" t="str">
        <f>Submittal[[#This Row],[Title]]</f>
        <v>STRUCTURAL STEEL FRAMING (Historic Lvl 2)</v>
      </c>
      <c r="C77" s="20" t="str">
        <f>LEFT(Submittal[[#This Row],[Description]],25)</f>
        <v>Historic Level 2
B. Shop</v>
      </c>
      <c r="D77" s="20" t="str">
        <f>Submittal[[#This Row],[State]]</f>
        <v>Closed</v>
      </c>
      <c r="E77" s="21">
        <f>Submittal[[#This Row],[Due from Subcontractor]]</f>
        <v>43867</v>
      </c>
      <c r="F77" s="21" t="str">
        <f>Submittal[[#This Row],[Type]]</f>
        <v>Shop Drawing</v>
      </c>
      <c r="G77" s="20" t="str">
        <f>Submittal[[#This Row],[Submitter Organization]]</f>
        <v>Glassey Steel Works</v>
      </c>
    </row>
    <row r="78" spans="1:7" hidden="1" x14ac:dyDescent="0.35">
      <c r="A78" s="23" t="str">
        <f>_xlfn.CONCAT(TEXT(Submittal[[#This Row],[Spec Section]],"000000"),".",TEXT(Submittal[[#This Row],[Number]], "00"),".", TEXT(Submittal[[#This Row],[Rev]],"00"))</f>
        <v>051200.12.00</v>
      </c>
      <c r="B78" s="20" t="str">
        <f>Submittal[[#This Row],[Title]]</f>
        <v>STRUCTURAL STEEL FRAMING - Landscape Shed</v>
      </c>
      <c r="C78" s="20" t="str">
        <f>LEFT(Submittal[[#This Row],[Description]],25)</f>
        <v/>
      </c>
      <c r="D78" s="20" t="str">
        <f>Submittal[[#This Row],[State]]</f>
        <v>Closed</v>
      </c>
      <c r="E78" s="21">
        <f>Submittal[[#This Row],[Due from Subcontractor]]</f>
        <v>44196</v>
      </c>
      <c r="F78" s="21" t="str">
        <f>Submittal[[#This Row],[Type]]</f>
        <v>Submittal</v>
      </c>
      <c r="G78" s="20" t="str">
        <f>Submittal[[#This Row],[Submitter Organization]]</f>
        <v>Glassey Steel Works</v>
      </c>
    </row>
    <row r="79" spans="1:7" hidden="1" x14ac:dyDescent="0.35">
      <c r="A79" s="23" t="str">
        <f>_xlfn.CONCAT(TEXT(Submittal[[#This Row],[Spec Section]],"000000"),".",TEXT(Submittal[[#This Row],[Number]], "00"),".", TEXT(Submittal[[#This Row],[Rev]],"00"))</f>
        <v>051200.07.00</v>
      </c>
      <c r="B79" s="20" t="str">
        <f>Submittal[[#This Row],[Title]]</f>
        <v>STRUCTURAL STEEL FRAMING (Annex) - Updated</v>
      </c>
      <c r="C79" s="20" t="str">
        <f>LEFT(Submittal[[#This Row],[Description]],25)</f>
        <v>(Annex Structural Steel S</v>
      </c>
      <c r="D79" s="20" t="str">
        <f>Submittal[[#This Row],[State]]</f>
        <v>Closed</v>
      </c>
      <c r="E79" s="21">
        <f>Submittal[[#This Row],[Due from Subcontractor]]</f>
        <v>43930</v>
      </c>
      <c r="F79" s="21" t="str">
        <f>Submittal[[#This Row],[Type]]</f>
        <v>Shop Drawing</v>
      </c>
      <c r="G79" s="20" t="str">
        <f>Submittal[[#This Row],[Submitter Organization]]</f>
        <v>Glassey Steel Works</v>
      </c>
    </row>
    <row r="80" spans="1:7" hidden="1" x14ac:dyDescent="0.35">
      <c r="A80" s="23" t="str">
        <f>_xlfn.CONCAT(TEXT(Submittal[[#This Row],[Spec Section]],"000000"),".",TEXT(Submittal[[#This Row],[Number]], "00"),".", TEXT(Submittal[[#This Row],[Rev]],"00"))</f>
        <v>051200.08.00</v>
      </c>
      <c r="B80" s="20" t="str">
        <f>Submittal[[#This Row],[Title]]</f>
        <v>STRUCTURAL STEEL FRAMING (Historic Lvl 2)</v>
      </c>
      <c r="C80" s="20" t="str">
        <f>LEFT(Submittal[[#This Row],[Description]],25)</f>
        <v>Historic Level 2 - Quatre</v>
      </c>
      <c r="D80" s="20" t="str">
        <f>Submittal[[#This Row],[State]]</f>
        <v>Closed</v>
      </c>
      <c r="E80" s="21">
        <f>Submittal[[#This Row],[Due from Subcontractor]]</f>
        <v>43943</v>
      </c>
      <c r="F80" s="21" t="str">
        <f>Submittal[[#This Row],[Type]]</f>
        <v>Shop Drawing</v>
      </c>
      <c r="G80" s="20" t="str">
        <f>Submittal[[#This Row],[Submitter Organization]]</f>
        <v>Glassey Steel Works</v>
      </c>
    </row>
    <row r="81" spans="1:7" hidden="1" x14ac:dyDescent="0.35">
      <c r="A81" s="23" t="str">
        <f>_xlfn.CONCAT(TEXT(Submittal[[#This Row],[Spec Section]],"000000"),".",TEXT(Submittal[[#This Row],[Number]], "00"),".", TEXT(Submittal[[#This Row],[Rev]],"00"))</f>
        <v>051200.09.00</v>
      </c>
      <c r="B81" s="20" t="str">
        <f>Submittal[[#This Row],[Title]]</f>
        <v>STRUCTURAL STEEL FRAMING</v>
      </c>
      <c r="C81" s="20" t="str">
        <f>LEFT(Submittal[[#This Row],[Description]],25)</f>
        <v>Battlement Brackets
B. S</v>
      </c>
      <c r="D81" s="20" t="str">
        <f>Submittal[[#This Row],[State]]</f>
        <v>Closed</v>
      </c>
      <c r="E81" s="21">
        <f>Submittal[[#This Row],[Due from Subcontractor]]</f>
        <v>43967</v>
      </c>
      <c r="F81" s="21" t="str">
        <f>Submittal[[#This Row],[Type]]</f>
        <v>Shop Drawing</v>
      </c>
      <c r="G81" s="20" t="str">
        <f>Submittal[[#This Row],[Submitter Organization]]</f>
        <v>Glassey Steel Works</v>
      </c>
    </row>
    <row r="82" spans="1:7" hidden="1" x14ac:dyDescent="0.35">
      <c r="A82" s="23" t="str">
        <f>_xlfn.CONCAT(TEXT(Submittal[[#This Row],[Spec Section]],"000000"),".",TEXT(Submittal[[#This Row],[Number]], "00"),".", TEXT(Submittal[[#This Row],[Rev]],"00"))</f>
        <v>051200.10.00</v>
      </c>
      <c r="B82" s="20" t="str">
        <f>Submittal[[#This Row],[Title]]</f>
        <v>STRUCTURAL STEEL FRAMING (Annex Tower - Updated)</v>
      </c>
      <c r="C82" s="20" t="str">
        <f>LEFT(Submittal[[#This Row],[Description]],25)</f>
        <v>(Annex Structural Steel S</v>
      </c>
      <c r="D82" s="20" t="str">
        <f>Submittal[[#This Row],[State]]</f>
        <v>Closed</v>
      </c>
      <c r="E82" s="21">
        <f>Submittal[[#This Row],[Due from Subcontractor]]</f>
        <v>44110</v>
      </c>
      <c r="F82" s="21" t="str">
        <f>Submittal[[#This Row],[Type]]</f>
        <v>Submittal</v>
      </c>
      <c r="G82" s="20" t="str">
        <f>Submittal[[#This Row],[Submitter Organization]]</f>
        <v>Glassey Steel Works</v>
      </c>
    </row>
    <row r="83" spans="1:7" hidden="1" x14ac:dyDescent="0.35">
      <c r="A83" s="23" t="str">
        <f>_xlfn.CONCAT(TEXT(Submittal[[#This Row],[Spec Section]],"000000"),".",TEXT(Submittal[[#This Row],[Number]], "00"),".", TEXT(Submittal[[#This Row],[Rev]],"00"))</f>
        <v>051200.01.00</v>
      </c>
      <c r="B83" s="20" t="str">
        <f>Submittal[[#This Row],[Title]]</f>
        <v>STRUCTURAL STEEL FRAMING</v>
      </c>
      <c r="C83" s="20" t="str">
        <f>LEFT(Submittal[[#This Row],[Description]],25)</f>
        <v>A. Product Data:  1. Stru</v>
      </c>
      <c r="D83" s="20" t="str">
        <f>Submittal[[#This Row],[State]]</f>
        <v>Assigned to Sub</v>
      </c>
      <c r="E83" s="21">
        <f>Submittal[[#This Row],[Due from Subcontractor]]</f>
        <v>43815</v>
      </c>
      <c r="F83" s="21" t="str">
        <f>Submittal[[#This Row],[Type]]</f>
        <v>Product Data</v>
      </c>
      <c r="G83" s="20" t="str">
        <f>Submittal[[#This Row],[Submitter Organization]]</f>
        <v>Glassey Steel Works</v>
      </c>
    </row>
    <row r="84" spans="1:7" hidden="1" x14ac:dyDescent="0.35">
      <c r="A84" s="23" t="str">
        <f>_xlfn.CONCAT(TEXT(Submittal[[#This Row],[Spec Section]],"000000"),".",TEXT(Submittal[[#This Row],[Number]], "00"),".", TEXT(Submittal[[#This Row],[Rev]],"00"))</f>
        <v>051200.11.00</v>
      </c>
      <c r="B84" s="20" t="str">
        <f>Submittal[[#This Row],[Title]]</f>
        <v>Structural Steel Framing - Level 4 Floor I-Beam</v>
      </c>
      <c r="C84" s="20" t="str">
        <f>LEFT(Submittal[[#This Row],[Description]],25)</f>
        <v/>
      </c>
      <c r="D84" s="20" t="str">
        <f>Submittal[[#This Row],[State]]</f>
        <v>Assigned to Sub</v>
      </c>
      <c r="E84" s="21">
        <f>Submittal[[#This Row],[Due from Subcontractor]]</f>
        <v>44166</v>
      </c>
      <c r="F84" s="21" t="str">
        <f>Submittal[[#This Row],[Type]]</f>
        <v>Submittal</v>
      </c>
      <c r="G84" s="20" t="str">
        <f>Submittal[[#This Row],[Submitter Organization]]</f>
        <v>Glassey Steel Works</v>
      </c>
    </row>
    <row r="85" spans="1:7" hidden="1" x14ac:dyDescent="0.35">
      <c r="A85" s="23" t="str">
        <f>_xlfn.CONCAT(TEXT(Submittal[[#This Row],[Spec Section]],"000000"),".",TEXT(Submittal[[#This Row],[Number]], "00"),".", TEXT(Submittal[[#This Row],[Rev]],"00"))</f>
        <v>051200.13.00</v>
      </c>
      <c r="B85" s="20" t="str">
        <f>Submittal[[#This Row],[Title]]</f>
        <v>STRUCTURAL STEEL FRAMING - Barrel Ceiling</v>
      </c>
      <c r="C85" s="20" t="str">
        <f>LEFT(Submittal[[#This Row],[Description]],25)</f>
        <v/>
      </c>
      <c r="D85" s="20" t="str">
        <f>Submittal[[#This Row],[State]]</f>
        <v>Design Review</v>
      </c>
      <c r="E85" s="21">
        <f>Submittal[[#This Row],[Due from Subcontractor]]</f>
        <v>44246</v>
      </c>
      <c r="F85" s="21" t="str">
        <f>Submittal[[#This Row],[Type]]</f>
        <v>Submittal</v>
      </c>
      <c r="G85" s="20" t="str">
        <f>Submittal[[#This Row],[Submitter Organization]]</f>
        <v>Glassey Steel Works</v>
      </c>
    </row>
    <row r="86" spans="1:7" hidden="1" x14ac:dyDescent="0.35">
      <c r="A86" s="23" t="str">
        <f>_xlfn.CONCAT(TEXT(Submittal[[#This Row],[Spec Section]],"000000"),".",TEXT(Submittal[[#This Row],[Number]], "00"),".", TEXT(Submittal[[#This Row],[Rev]],"00"))</f>
        <v>052100.02.01</v>
      </c>
      <c r="B86" s="20" t="str">
        <f>Submittal[[#This Row],[Title]]</f>
        <v>STEEL JOIST FRAMING</v>
      </c>
      <c r="C86" s="20" t="str">
        <f>LEFT(Submittal[[#This Row],[Description]],25)</f>
        <v>B. Shop Drawings:  1. Inc</v>
      </c>
      <c r="D86" s="20" t="str">
        <f>Submittal[[#This Row],[State]]</f>
        <v>Closed</v>
      </c>
      <c r="E86" s="21">
        <f>Submittal[[#This Row],[Due from Subcontractor]]</f>
        <v>43815</v>
      </c>
      <c r="F86" s="21" t="str">
        <f>Submittal[[#This Row],[Type]]</f>
        <v>Shop Drawing</v>
      </c>
      <c r="G86" s="20" t="str">
        <f>Submittal[[#This Row],[Submitter Organization]]</f>
        <v>Glassey Steel Works</v>
      </c>
    </row>
    <row r="87" spans="1:7" hidden="1" x14ac:dyDescent="0.35">
      <c r="A87" s="23" t="str">
        <f>_xlfn.CONCAT(TEXT(Submittal[[#This Row],[Spec Section]],"000000"),".",TEXT(Submittal[[#This Row],[Number]], "00"),".", TEXT(Submittal[[#This Row],[Rev]],"00"))</f>
        <v>052100.01.00</v>
      </c>
      <c r="B87" s="20" t="str">
        <f>Submittal[[#This Row],[Title]]</f>
        <v>STEEL JOIST FRAMING</v>
      </c>
      <c r="C87" s="20" t="str">
        <f>LEFT(Submittal[[#This Row],[Description]],25)</f>
        <v>A. Product Data: For each</v>
      </c>
      <c r="D87" s="20" t="str">
        <f>Submittal[[#This Row],[State]]</f>
        <v>Assigned to Sub</v>
      </c>
      <c r="E87" s="21">
        <f>Submittal[[#This Row],[Due from Subcontractor]]</f>
        <v>43815</v>
      </c>
      <c r="F87" s="21" t="str">
        <f>Submittal[[#This Row],[Type]]</f>
        <v>Product Data</v>
      </c>
      <c r="G87" s="20" t="str">
        <f>Submittal[[#This Row],[Submitter Organization]]</f>
        <v>Glassey Steel Works</v>
      </c>
    </row>
    <row r="88" spans="1:7" hidden="1" x14ac:dyDescent="0.35">
      <c r="A88" s="23" t="str">
        <f>_xlfn.CONCAT(TEXT(Submittal[[#This Row],[Spec Section]],"000000"),".",TEXT(Submittal[[#This Row],[Number]], "00"),".", TEXT(Submittal[[#This Row],[Rev]],"00"))</f>
        <v>053100.01.00</v>
      </c>
      <c r="B88" s="20" t="str">
        <f>Submittal[[#This Row],[Title]]</f>
        <v>STEEL DECKING</v>
      </c>
      <c r="C88" s="20" t="str">
        <f>LEFT(Submittal[[#This Row],[Description]],25)</f>
        <v>A. Product Data: For each</v>
      </c>
      <c r="D88" s="20" t="str">
        <f>Submittal[[#This Row],[State]]</f>
        <v>Closed</v>
      </c>
      <c r="E88" s="21">
        <f>Submittal[[#This Row],[Due from Subcontractor]]</f>
        <v>43815</v>
      </c>
      <c r="F88" s="21" t="str">
        <f>Submittal[[#This Row],[Type]]</f>
        <v>Product Data</v>
      </c>
      <c r="G88" s="20" t="str">
        <f>Submittal[[#This Row],[Submitter Organization]]</f>
        <v>Glassey Steel Works</v>
      </c>
    </row>
    <row r="89" spans="1:7" hidden="1" x14ac:dyDescent="0.35">
      <c r="A89" s="23" t="str">
        <f>_xlfn.CONCAT(TEXT(Submittal[[#This Row],[Spec Section]],"000000"),".",TEXT(Submittal[[#This Row],[Number]], "00"),".", TEXT(Submittal[[#This Row],[Rev]],"00"))</f>
        <v>053100.02.01</v>
      </c>
      <c r="B89" s="20" t="str">
        <f>Submittal[[#This Row],[Title]]</f>
        <v>STEEL DECKING</v>
      </c>
      <c r="C89" s="20" t="str">
        <f>LEFT(Submittal[[#This Row],[Description]],25)</f>
        <v>B. Shop Drawings:  1. Inc</v>
      </c>
      <c r="D89" s="20" t="str">
        <f>Submittal[[#This Row],[State]]</f>
        <v>Closed</v>
      </c>
      <c r="E89" s="21">
        <f>Submittal[[#This Row],[Due from Subcontractor]]</f>
        <v>43815</v>
      </c>
      <c r="F89" s="21" t="str">
        <f>Submittal[[#This Row],[Type]]</f>
        <v>Shop Drawing</v>
      </c>
      <c r="G89" s="20" t="str">
        <f>Submittal[[#This Row],[Submitter Organization]]</f>
        <v>Glassey Steel Works</v>
      </c>
    </row>
    <row r="90" spans="1:7" hidden="1" x14ac:dyDescent="0.35">
      <c r="A90" s="23" t="str">
        <f>_xlfn.CONCAT(TEXT(Submittal[[#This Row],[Spec Section]],"000000"),".",TEXT(Submittal[[#This Row],[Number]], "00"),".", TEXT(Submittal[[#This Row],[Rev]],"00"))</f>
        <v>054000.01.00</v>
      </c>
      <c r="B90" s="20" t="str">
        <f>Submittal[[#This Row],[Title]]</f>
        <v>COLD-FORMED METAL FRAMING</v>
      </c>
      <c r="C90" s="20" t="str">
        <f>LEFT(Submittal[[#This Row],[Description]],25)</f>
        <v>A. Product Data: For each</v>
      </c>
      <c r="D90" s="20" t="str">
        <f>Submittal[[#This Row],[State]]</f>
        <v>Closed</v>
      </c>
      <c r="E90" s="21">
        <f>Submittal[[#This Row],[Due from Subcontractor]]</f>
        <v>43815</v>
      </c>
      <c r="F90" s="21" t="str">
        <f>Submittal[[#This Row],[Type]]</f>
        <v>Product Data</v>
      </c>
      <c r="G90" s="20" t="str">
        <f>Submittal[[#This Row],[Submitter Organization]]</f>
        <v>Pete King Commercial</v>
      </c>
    </row>
    <row r="91" spans="1:7" hidden="1" x14ac:dyDescent="0.35">
      <c r="A91" s="23" t="str">
        <f>_xlfn.CONCAT(TEXT(Submittal[[#This Row],[Spec Section]],"000000"),".",TEXT(Submittal[[#This Row],[Number]], "00"),".", TEXT(Submittal[[#This Row],[Rev]],"00"))</f>
        <v>054000.02.00</v>
      </c>
      <c r="B91" s="20" t="str">
        <f>Submittal[[#This Row],[Title]]</f>
        <v>COLD-FORMED METAL FRAMING</v>
      </c>
      <c r="C91" s="20" t="str">
        <f>LEFT(Submittal[[#This Row],[Description]],25)</f>
        <v>B. Shop Drawings:  1. Inc</v>
      </c>
      <c r="D91" s="20" t="str">
        <f>Submittal[[#This Row],[State]]</f>
        <v>Closed</v>
      </c>
      <c r="E91" s="21">
        <f>Submittal[[#This Row],[Due from Subcontractor]]</f>
        <v>43815</v>
      </c>
      <c r="F91" s="21" t="str">
        <f>Submittal[[#This Row],[Type]]</f>
        <v>Shop Drawing</v>
      </c>
      <c r="G91" s="20" t="str">
        <f>Submittal[[#This Row],[Submitter Organization]]</f>
        <v>Pete King Commercial</v>
      </c>
    </row>
    <row r="92" spans="1:7" hidden="1" x14ac:dyDescent="0.35">
      <c r="A92" s="23" t="str">
        <f>_xlfn.CONCAT(TEXT(Submittal[[#This Row],[Spec Section]],"000000"),".",TEXT(Submittal[[#This Row],[Number]], "00"),".", TEXT(Submittal[[#This Row],[Rev]],"00"))</f>
        <v>055000.01.00</v>
      </c>
      <c r="B92" s="20" t="str">
        <f>Submittal[[#This Row],[Title]]</f>
        <v>METAL FABRICATIONS</v>
      </c>
      <c r="C92" s="20" t="str">
        <f>LEFT(Submittal[[#This Row],[Description]],25)</f>
        <v xml:space="preserve">A. Product Data: For the </v>
      </c>
      <c r="D92" s="20" t="str">
        <f>Submittal[[#This Row],[State]]</f>
        <v>Assigned to Sub</v>
      </c>
      <c r="E92" s="21">
        <f>Submittal[[#This Row],[Due from Subcontractor]]</f>
        <v>43815</v>
      </c>
      <c r="F92" s="21" t="str">
        <f>Submittal[[#This Row],[Type]]</f>
        <v>Product Data</v>
      </c>
      <c r="G92" s="20" t="str">
        <f>Submittal[[#This Row],[Submitter Organization]]</f>
        <v>Glassey Steel Works</v>
      </c>
    </row>
    <row r="93" spans="1:7" hidden="1" x14ac:dyDescent="0.35">
      <c r="A93" s="23" t="str">
        <f>_xlfn.CONCAT(TEXT(Submittal[[#This Row],[Spec Section]],"000000"),".",TEXT(Submittal[[#This Row],[Number]], "00"),".", TEXT(Submittal[[#This Row],[Rev]],"00"))</f>
        <v>055000.02.00</v>
      </c>
      <c r="B93" s="20" t="str">
        <f>Submittal[[#This Row],[Title]]</f>
        <v>METAL FABRICATIONS</v>
      </c>
      <c r="C93" s="20" t="str">
        <f>LEFT(Submittal[[#This Row],[Description]],25)</f>
        <v>B. Shop Drawings: Show fa</v>
      </c>
      <c r="D93" s="20" t="str">
        <f>Submittal[[#This Row],[State]]</f>
        <v>Assigned to Sub</v>
      </c>
      <c r="E93" s="21">
        <f>Submittal[[#This Row],[Due from Subcontractor]]</f>
        <v>43815</v>
      </c>
      <c r="F93" s="21" t="str">
        <f>Submittal[[#This Row],[Type]]</f>
        <v>Shop Drawing</v>
      </c>
      <c r="G93" s="20" t="str">
        <f>Submittal[[#This Row],[Submitter Organization]]</f>
        <v>Glassey Steel Works</v>
      </c>
    </row>
    <row r="94" spans="1:7" hidden="1" x14ac:dyDescent="0.35">
      <c r="A94" s="23" t="str">
        <f>_xlfn.CONCAT(TEXT(Submittal[[#This Row],[Spec Section]],"000000"),".",TEXT(Submittal[[#This Row],[Number]], "00"),".", TEXT(Submittal[[#This Row],[Rev]],"00"))</f>
        <v>055113.02.00</v>
      </c>
      <c r="B94" s="20" t="str">
        <f>Submittal[[#This Row],[Title]]</f>
        <v>METAL PAN STAIRS</v>
      </c>
      <c r="C94" s="20" t="str">
        <f>LEFT(Submittal[[#This Row],[Description]],25)</f>
        <v>B. Shop Drawings:  1. Inc</v>
      </c>
      <c r="D94" s="20" t="str">
        <f>Submittal[[#This Row],[State]]</f>
        <v>Closed</v>
      </c>
      <c r="E94" s="21">
        <f>Submittal[[#This Row],[Due from Subcontractor]]</f>
        <v>43815</v>
      </c>
      <c r="F94" s="21" t="str">
        <f>Submittal[[#This Row],[Type]]</f>
        <v>Shop Drawing</v>
      </c>
      <c r="G94" s="20" t="str">
        <f>Submittal[[#This Row],[Submitter Organization]]</f>
        <v>Glassey Steel Works</v>
      </c>
    </row>
    <row r="95" spans="1:7" hidden="1" x14ac:dyDescent="0.35">
      <c r="A95" s="23" t="str">
        <f>_xlfn.CONCAT(TEXT(Submittal[[#This Row],[Spec Section]],"000000"),".",TEXT(Submittal[[#This Row],[Number]], "00"),".", TEXT(Submittal[[#This Row],[Rev]],"00"))</f>
        <v>055113.01.00</v>
      </c>
      <c r="B95" s="20" t="str">
        <f>Submittal[[#This Row],[Title]]</f>
        <v>METAL PAN STAIRS</v>
      </c>
      <c r="C95" s="20" t="str">
        <f>LEFT(Submittal[[#This Row],[Description]],25)</f>
        <v>A. Product Data: For meta</v>
      </c>
      <c r="D95" s="20" t="str">
        <f>Submittal[[#This Row],[State]]</f>
        <v>Assigned to Sub</v>
      </c>
      <c r="E95" s="21">
        <f>Submittal[[#This Row],[Due from Subcontractor]]</f>
        <v>43815</v>
      </c>
      <c r="F95" s="21" t="str">
        <f>Submittal[[#This Row],[Type]]</f>
        <v>Product Data</v>
      </c>
      <c r="G95" s="20" t="str">
        <f>Submittal[[#This Row],[Submitter Organization]]</f>
        <v>Glassey Steel Works</v>
      </c>
    </row>
    <row r="96" spans="1:7" hidden="1" x14ac:dyDescent="0.35">
      <c r="A96" s="23" t="str">
        <f>_xlfn.CONCAT(TEXT(Submittal[[#This Row],[Spec Section]],"000000"),".",TEXT(Submittal[[#This Row],[Number]], "00"),".", TEXT(Submittal[[#This Row],[Rev]],"00"))</f>
        <v>055113.03.00</v>
      </c>
      <c r="B96" s="20" t="str">
        <f>Submittal[[#This Row],[Title]]</f>
        <v>METAL PAN STAIRS</v>
      </c>
      <c r="C96" s="20" t="str">
        <f>LEFT(Submittal[[#This Row],[Description]],25)</f>
        <v>C. Samples for Verificati</v>
      </c>
      <c r="D96" s="20" t="str">
        <f>Submittal[[#This Row],[State]]</f>
        <v>Assigned to Sub</v>
      </c>
      <c r="E96" s="21">
        <f>Submittal[[#This Row],[Due from Subcontractor]]</f>
        <v>43815</v>
      </c>
      <c r="F96" s="21" t="str">
        <f>Submittal[[#This Row],[Type]]</f>
        <v>Submittal</v>
      </c>
      <c r="G96" s="20" t="str">
        <f>Submittal[[#This Row],[Submitter Organization]]</f>
        <v>Glassey Steel Works</v>
      </c>
    </row>
    <row r="97" spans="1:7" hidden="1" x14ac:dyDescent="0.35">
      <c r="A97" s="23" t="str">
        <f>_xlfn.CONCAT(TEXT(Submittal[[#This Row],[Spec Section]],"000000"),".",TEXT(Submittal[[#This Row],[Number]], "00"),".", TEXT(Submittal[[#This Row],[Rev]],"00"))</f>
        <v>055119.01.00</v>
      </c>
      <c r="B97" s="20" t="str">
        <f>Submittal[[#This Row],[Title]]</f>
        <v>METAL GRATING STAIRS</v>
      </c>
      <c r="C97" s="20" t="str">
        <f>LEFT(Submittal[[#This Row],[Description]],25)</f>
        <v>A. Product Data: For meta</v>
      </c>
      <c r="D97" s="20" t="str">
        <f>Submittal[[#This Row],[State]]</f>
        <v>Closed</v>
      </c>
      <c r="E97" s="21">
        <f>Submittal[[#This Row],[Due from Subcontractor]]</f>
        <v>43815</v>
      </c>
      <c r="F97" s="21" t="str">
        <f>Submittal[[#This Row],[Type]]</f>
        <v>Product Data</v>
      </c>
      <c r="G97" s="20" t="str">
        <f>Submittal[[#This Row],[Submitter Organization]]</f>
        <v>Glassey Steel Works</v>
      </c>
    </row>
    <row r="98" spans="1:7" hidden="1" x14ac:dyDescent="0.35">
      <c r="A98" s="23" t="str">
        <f>_xlfn.CONCAT(TEXT(Submittal[[#This Row],[Spec Section]],"000000"),".",TEXT(Submittal[[#This Row],[Number]], "00"),".", TEXT(Submittal[[#This Row],[Rev]],"00"))</f>
        <v>055119.02.00</v>
      </c>
      <c r="B98" s="20" t="str">
        <f>Submittal[[#This Row],[Title]]</f>
        <v>METAL GRATING STAIRS</v>
      </c>
      <c r="C98" s="20" t="str">
        <f>LEFT(Submittal[[#This Row],[Description]],25)</f>
        <v>B. Shop Drawings:  1. Inc</v>
      </c>
      <c r="D98" s="20" t="str">
        <f>Submittal[[#This Row],[State]]</f>
        <v>Closed</v>
      </c>
      <c r="E98" s="21">
        <f>Submittal[[#This Row],[Due from Subcontractor]]</f>
        <v>43815</v>
      </c>
      <c r="F98" s="21" t="str">
        <f>Submittal[[#This Row],[Type]]</f>
        <v>Shop Drawing</v>
      </c>
      <c r="G98" s="20" t="str">
        <f>Submittal[[#This Row],[Submitter Organization]]</f>
        <v>Glassey Steel Works</v>
      </c>
    </row>
    <row r="99" spans="1:7" hidden="1" x14ac:dyDescent="0.35">
      <c r="A99" s="23" t="str">
        <f>_xlfn.CONCAT(TEXT(Submittal[[#This Row],[Spec Section]],"000000"),".",TEXT(Submittal[[#This Row],[Number]], "00"),".", TEXT(Submittal[[#This Row],[Rev]],"00"))</f>
        <v>055213.01.00</v>
      </c>
      <c r="B99" s="20" t="str">
        <f>Submittal[[#This Row],[Title]]</f>
        <v>PIPE AND TUBE RAILINGS</v>
      </c>
      <c r="C99" s="20" t="str">
        <f>LEFT(Submittal[[#This Row],[Description]],25)</f>
        <v xml:space="preserve">A. Product Data: For the </v>
      </c>
      <c r="D99" s="20" t="str">
        <f>Submittal[[#This Row],[State]]</f>
        <v>Closed</v>
      </c>
      <c r="E99" s="21">
        <f>Submittal[[#This Row],[Due from Subcontractor]]</f>
        <v>43815</v>
      </c>
      <c r="F99" s="21" t="str">
        <f>Submittal[[#This Row],[Type]]</f>
        <v>Product Data</v>
      </c>
      <c r="G99" s="20" t="str">
        <f>Submittal[[#This Row],[Submitter Organization]]</f>
        <v>Glassey Steel Works</v>
      </c>
    </row>
    <row r="100" spans="1:7" hidden="1" x14ac:dyDescent="0.35">
      <c r="A100" s="23" t="str">
        <f>_xlfn.CONCAT(TEXT(Submittal[[#This Row],[Spec Section]],"000000"),".",TEXT(Submittal[[#This Row],[Number]], "00"),".", TEXT(Submittal[[#This Row],[Rev]],"00"))</f>
        <v>055213.02.00</v>
      </c>
      <c r="B100" s="20" t="str">
        <f>Submittal[[#This Row],[Title]]</f>
        <v>PIPE AND TUBE RAILINGS</v>
      </c>
      <c r="C100" s="20" t="str">
        <f>LEFT(Submittal[[#This Row],[Description]],25)</f>
        <v>B. Shop Drawings: Include</v>
      </c>
      <c r="D100" s="20" t="str">
        <f>Submittal[[#This Row],[State]]</f>
        <v>Closed</v>
      </c>
      <c r="E100" s="21">
        <f>Submittal[[#This Row],[Due from Subcontractor]]</f>
        <v>43815</v>
      </c>
      <c r="F100" s="21" t="str">
        <f>Submittal[[#This Row],[Type]]</f>
        <v>Shop Drawing</v>
      </c>
      <c r="G100" s="20" t="str">
        <f>Submittal[[#This Row],[Submitter Organization]]</f>
        <v>Glassey Steel Works</v>
      </c>
    </row>
    <row r="101" spans="1:7" hidden="1" x14ac:dyDescent="0.35">
      <c r="A101" s="23" t="str">
        <f>_xlfn.CONCAT(TEXT(Submittal[[#This Row],[Spec Section]],"000000"),".",TEXT(Submittal[[#This Row],[Number]], "00"),".", TEXT(Submittal[[#This Row],[Rev]],"00"))</f>
        <v>055213.03.00</v>
      </c>
      <c r="B101" s="20" t="str">
        <f>Submittal[[#This Row],[Title]]</f>
        <v>PIPE AND TUBE RAILINGS</v>
      </c>
      <c r="C101" s="20" t="str">
        <f>LEFT(Submittal[[#This Row],[Description]],25)</f>
        <v>C. Samples: For each type</v>
      </c>
      <c r="D101" s="20" t="str">
        <f>Submittal[[#This Row],[State]]</f>
        <v>Assigned to Sub</v>
      </c>
      <c r="E101" s="21">
        <f>Submittal[[#This Row],[Due from Subcontractor]]</f>
        <v>43815</v>
      </c>
      <c r="F101" s="21" t="str">
        <f>Submittal[[#This Row],[Type]]</f>
        <v>Submittal</v>
      </c>
      <c r="G101" s="20" t="str">
        <f>Submittal[[#This Row],[Submitter Organization]]</f>
        <v>Glassey Steel Works</v>
      </c>
    </row>
    <row r="102" spans="1:7" hidden="1" x14ac:dyDescent="0.35">
      <c r="A102" s="23" t="str">
        <f>_xlfn.CONCAT(TEXT(Submittal[[#This Row],[Spec Section]],"000000"),".",TEXT(Submittal[[#This Row],[Number]], "00"),".", TEXT(Submittal[[#This Row],[Rev]],"00"))</f>
        <v>055313.01.00</v>
      </c>
      <c r="B102" s="20" t="str">
        <f>Submittal[[#This Row],[Title]]</f>
        <v>BAR GRATINGS</v>
      </c>
      <c r="C102" s="20" t="str">
        <f>LEFT(Submittal[[#This Row],[Description]],25)</f>
        <v xml:space="preserve">A. Product Data: For the </v>
      </c>
      <c r="D102" s="20" t="str">
        <f>Submittal[[#This Row],[State]]</f>
        <v>Assigned to Sub</v>
      </c>
      <c r="E102" s="21">
        <f>Submittal[[#This Row],[Due from Subcontractor]]</f>
        <v>43815</v>
      </c>
      <c r="F102" s="21" t="str">
        <f>Submittal[[#This Row],[Type]]</f>
        <v>Product Data</v>
      </c>
      <c r="G102" s="20" t="str">
        <f>Submittal[[#This Row],[Submitter Organization]]</f>
        <v>Glassey Steel Works</v>
      </c>
    </row>
    <row r="103" spans="1:7" hidden="1" x14ac:dyDescent="0.35">
      <c r="A103" s="23" t="str">
        <f>_xlfn.CONCAT(TEXT(Submittal[[#This Row],[Spec Section]],"000000"),".",TEXT(Submittal[[#This Row],[Number]], "00"),".", TEXT(Submittal[[#This Row],[Rev]],"00"))</f>
        <v>055313.02.00</v>
      </c>
      <c r="B103" s="20" t="str">
        <f>Submittal[[#This Row],[Title]]</f>
        <v>BAR GRATINGS</v>
      </c>
      <c r="C103" s="20" t="str">
        <f>LEFT(Submittal[[#This Row],[Description]],25)</f>
        <v>C. Shop Drawings: Include</v>
      </c>
      <c r="D103" s="20" t="str">
        <f>Submittal[[#This Row],[State]]</f>
        <v>Assigned to Sub</v>
      </c>
      <c r="E103" s="21">
        <f>Submittal[[#This Row],[Due from Subcontractor]]</f>
        <v>43815</v>
      </c>
      <c r="F103" s="21" t="str">
        <f>Submittal[[#This Row],[Type]]</f>
        <v>Shop Drawing</v>
      </c>
      <c r="G103" s="20" t="str">
        <f>Submittal[[#This Row],[Submitter Organization]]</f>
        <v>Glassey Steel Works</v>
      </c>
    </row>
    <row r="104" spans="1:7" hidden="1" x14ac:dyDescent="0.35">
      <c r="A104" s="23" t="str">
        <f>_xlfn.CONCAT(TEXT(Submittal[[#This Row],[Spec Section]],"000000"),".",TEXT(Submittal[[#This Row],[Number]], "00"),".", TEXT(Submittal[[#This Row],[Rev]],"00"))</f>
        <v>057000.03.00</v>
      </c>
      <c r="B104" s="20" t="str">
        <f>Submittal[[#This Row],[Title]]</f>
        <v>DECORATIVE METAL - Veil Frame Stainless Steel Arm</v>
      </c>
      <c r="C104" s="20" t="str">
        <f>LEFT(Submittal[[#This Row],[Description]],25)</f>
        <v>B. Shop Drawings: Show fa</v>
      </c>
      <c r="D104" s="20" t="str">
        <f>Submittal[[#This Row],[State]]</f>
        <v>Closed</v>
      </c>
      <c r="E104" s="21">
        <f>Submittal[[#This Row],[Due from Subcontractor]]</f>
        <v>43846</v>
      </c>
      <c r="F104" s="21" t="str">
        <f>Submittal[[#This Row],[Type]]</f>
        <v>Shop Drawing</v>
      </c>
      <c r="G104" s="20" t="str">
        <f>Submittal[[#This Row],[Submitter Organization]]</f>
        <v>Ducworks Inc.</v>
      </c>
    </row>
    <row r="105" spans="1:7" hidden="1" x14ac:dyDescent="0.35">
      <c r="A105" s="23" t="str">
        <f>_xlfn.CONCAT(TEXT(Submittal[[#This Row],[Spec Section]],"000000"),".",TEXT(Submittal[[#This Row],[Number]], "00"),".", TEXT(Submittal[[#This Row],[Rev]],"00"))</f>
        <v>057000.01.00</v>
      </c>
      <c r="B105" s="20" t="str">
        <f>Submittal[[#This Row],[Title]]</f>
        <v>DECORATIVE METAL</v>
      </c>
      <c r="C105" s="20" t="str">
        <f>LEFT(Submittal[[#This Row],[Description]],25)</f>
        <v>F. Mockups: Build mockups</v>
      </c>
      <c r="D105" s="20" t="str">
        <f>Submittal[[#This Row],[State]]</f>
        <v>Draft</v>
      </c>
      <c r="E105" s="21">
        <f>Submittal[[#This Row],[Due from Subcontractor]]</f>
        <v>43846</v>
      </c>
      <c r="F105" s="21" t="str">
        <f>Submittal[[#This Row],[Type]]</f>
        <v>Mock-Up</v>
      </c>
      <c r="G105" s="20">
        <f>Submittal[[#This Row],[Submitter Organization]]</f>
        <v>0</v>
      </c>
    </row>
    <row r="106" spans="1:7" hidden="1" x14ac:dyDescent="0.35">
      <c r="A106" s="23" t="str">
        <f>_xlfn.CONCAT(TEXT(Submittal[[#This Row],[Spec Section]],"000000"),".",TEXT(Submittal[[#This Row],[Number]], "00"),".", TEXT(Submittal[[#This Row],[Rev]],"00"))</f>
        <v>057000.02.00</v>
      </c>
      <c r="B106" s="20" t="str">
        <f>Submittal[[#This Row],[Title]]</f>
        <v>DECORATIVE METAL</v>
      </c>
      <c r="C106" s="20" t="str">
        <f>LEFT(Submittal[[#This Row],[Description]],25)</f>
        <v>A. Product Data: For each</v>
      </c>
      <c r="D106" s="20" t="str">
        <f>Submittal[[#This Row],[State]]</f>
        <v>Draft</v>
      </c>
      <c r="E106" s="21">
        <f>Submittal[[#This Row],[Due from Subcontractor]]</f>
        <v>43846</v>
      </c>
      <c r="F106" s="21" t="str">
        <f>Submittal[[#This Row],[Type]]</f>
        <v>Product Data</v>
      </c>
      <c r="G106" s="20">
        <f>Submittal[[#This Row],[Submitter Organization]]</f>
        <v>0</v>
      </c>
    </row>
    <row r="107" spans="1:7" hidden="1" x14ac:dyDescent="0.35">
      <c r="A107" s="23" t="str">
        <f>_xlfn.CONCAT(TEXT(Submittal[[#This Row],[Spec Section]],"000000"),".",TEXT(Submittal[[#This Row],[Number]], "00"),".", TEXT(Submittal[[#This Row],[Rev]],"00"))</f>
        <v>057000.04.00</v>
      </c>
      <c r="B107" s="20" t="str">
        <f>Submittal[[#This Row],[Title]]</f>
        <v>DECORATIVE METAL</v>
      </c>
      <c r="C107" s="20" t="str">
        <f>LEFT(Submittal[[#This Row],[Description]],25)</f>
        <v>D. Samples for Initial Se</v>
      </c>
      <c r="D107" s="20" t="str">
        <f>Submittal[[#This Row],[State]]</f>
        <v>Draft</v>
      </c>
      <c r="E107" s="21">
        <f>Submittal[[#This Row],[Due from Subcontractor]]</f>
        <v>43846</v>
      </c>
      <c r="F107" s="21" t="str">
        <f>Submittal[[#This Row],[Type]]</f>
        <v>Submittal</v>
      </c>
      <c r="G107" s="20">
        <f>Submittal[[#This Row],[Submitter Organization]]</f>
        <v>0</v>
      </c>
    </row>
    <row r="108" spans="1:7" hidden="1" x14ac:dyDescent="0.35">
      <c r="A108" s="23" t="str">
        <f>_xlfn.CONCAT(TEXT(Submittal[[#This Row],[Spec Section]],"000000"),".",TEXT(Submittal[[#This Row],[Number]], "00"),".", TEXT(Submittal[[#This Row],[Rev]],"00"))</f>
        <v>057100.01.00</v>
      </c>
      <c r="B108" s="20" t="str">
        <f>Submittal[[#This Row],[Title]]</f>
        <v>DECORATIVE METAL STAIRS</v>
      </c>
      <c r="C108" s="20" t="str">
        <f>LEFT(Submittal[[#This Row],[Description]],25)</f>
        <v>A. Product Data: For meta</v>
      </c>
      <c r="D108" s="20" t="str">
        <f>Submittal[[#This Row],[State]]</f>
        <v>Draft</v>
      </c>
      <c r="E108" s="21">
        <f>Submittal[[#This Row],[Due from Subcontractor]]</f>
        <v>43846</v>
      </c>
      <c r="F108" s="21" t="str">
        <f>Submittal[[#This Row],[Type]]</f>
        <v>Product Data</v>
      </c>
      <c r="G108" s="20">
        <f>Submittal[[#This Row],[Submitter Organization]]</f>
        <v>0</v>
      </c>
    </row>
    <row r="109" spans="1:7" hidden="1" x14ac:dyDescent="0.35">
      <c r="A109" s="23" t="str">
        <f>_xlfn.CONCAT(TEXT(Submittal[[#This Row],[Spec Section]],"000000"),".",TEXT(Submittal[[#This Row],[Number]], "00"),".", TEXT(Submittal[[#This Row],[Rev]],"00"))</f>
        <v>057100.02.00</v>
      </c>
      <c r="B109" s="20" t="str">
        <f>Submittal[[#This Row],[Title]]</f>
        <v>DECORATIVE METAL STAIRS</v>
      </c>
      <c r="C109" s="20" t="str">
        <f>LEFT(Submittal[[#This Row],[Description]],25)</f>
        <v>B. Shop Drawings:  1. Inc</v>
      </c>
      <c r="D109" s="20" t="str">
        <f>Submittal[[#This Row],[State]]</f>
        <v>Draft</v>
      </c>
      <c r="E109" s="21">
        <f>Submittal[[#This Row],[Due from Subcontractor]]</f>
        <v>43846</v>
      </c>
      <c r="F109" s="21" t="str">
        <f>Submittal[[#This Row],[Type]]</f>
        <v>Shop Drawing</v>
      </c>
      <c r="G109" s="20">
        <f>Submittal[[#This Row],[Submitter Organization]]</f>
        <v>0</v>
      </c>
    </row>
    <row r="110" spans="1:7" hidden="1" x14ac:dyDescent="0.35">
      <c r="A110" s="23" t="str">
        <f>_xlfn.CONCAT(TEXT(Submittal[[#This Row],[Spec Section]],"000000"),".",TEXT(Submittal[[#This Row],[Number]], "00"),".", TEXT(Submittal[[#This Row],[Rev]],"00"))</f>
        <v>057100.03.00</v>
      </c>
      <c r="B110" s="20" t="str">
        <f>Submittal[[#This Row],[Title]]</f>
        <v>DECORATIVE METAL STAIRS</v>
      </c>
      <c r="C110" s="20" t="str">
        <f>LEFT(Submittal[[#This Row],[Description]],25)</f>
        <v>C. Samples for Verificati</v>
      </c>
      <c r="D110" s="20" t="str">
        <f>Submittal[[#This Row],[State]]</f>
        <v>Draft</v>
      </c>
      <c r="E110" s="21">
        <f>Submittal[[#This Row],[Due from Subcontractor]]</f>
        <v>43846</v>
      </c>
      <c r="F110" s="21" t="str">
        <f>Submittal[[#This Row],[Type]]</f>
        <v>Submittal</v>
      </c>
      <c r="G110" s="20">
        <f>Submittal[[#This Row],[Submitter Organization]]</f>
        <v>0</v>
      </c>
    </row>
    <row r="111" spans="1:7" hidden="1" x14ac:dyDescent="0.35">
      <c r="A111" s="23" t="str">
        <f>_xlfn.CONCAT(TEXT(Submittal[[#This Row],[Spec Section]],"000000"),".",TEXT(Submittal[[#This Row],[Number]], "00"),".", TEXT(Submittal[[#This Row],[Rev]],"00"))</f>
        <v>057300.01.00</v>
      </c>
      <c r="B111" s="20" t="str">
        <f>Submittal[[#This Row],[Title]]</f>
        <v>DECORATIVE METAL RAILINGS</v>
      </c>
      <c r="C111" s="20" t="str">
        <f>LEFT(Submittal[[#This Row],[Description]],25)</f>
        <v>B. Mockups: Build mockups</v>
      </c>
      <c r="D111" s="20" t="str">
        <f>Submittal[[#This Row],[State]]</f>
        <v>Assigned to Sub</v>
      </c>
      <c r="E111" s="21">
        <f>Submittal[[#This Row],[Due from Subcontractor]]</f>
        <v>43846</v>
      </c>
      <c r="F111" s="21" t="str">
        <f>Submittal[[#This Row],[Type]]</f>
        <v>Mock-Up</v>
      </c>
      <c r="G111" s="20" t="str">
        <f>Submittal[[#This Row],[Submitter Organization]]</f>
        <v>Ducworks Inc.</v>
      </c>
    </row>
    <row r="112" spans="1:7" hidden="1" x14ac:dyDescent="0.35">
      <c r="A112" s="23" t="str">
        <f>_xlfn.CONCAT(TEXT(Submittal[[#This Row],[Spec Section]],"000000"),".",TEXT(Submittal[[#This Row],[Number]], "00"),".", TEXT(Submittal[[#This Row],[Rev]],"00"))</f>
        <v>057300.02.00</v>
      </c>
      <c r="B112" s="20" t="str">
        <f>Submittal[[#This Row],[Title]]</f>
        <v>DECORATIVE METAL RAILINGS</v>
      </c>
      <c r="C112" s="20" t="str">
        <f>LEFT(Submittal[[#This Row],[Description]],25)</f>
        <v xml:space="preserve">A. Product Data: For the </v>
      </c>
      <c r="D112" s="20" t="str">
        <f>Submittal[[#This Row],[State]]</f>
        <v>Assigned to Sub</v>
      </c>
      <c r="E112" s="21">
        <f>Submittal[[#This Row],[Due from Subcontractor]]</f>
        <v>43846</v>
      </c>
      <c r="F112" s="21" t="str">
        <f>Submittal[[#This Row],[Type]]</f>
        <v>Product Data</v>
      </c>
      <c r="G112" s="20" t="str">
        <f>Submittal[[#This Row],[Submitter Organization]]</f>
        <v>Ducworks Inc.</v>
      </c>
    </row>
    <row r="113" spans="1:7" hidden="1" x14ac:dyDescent="0.35">
      <c r="A113" s="23" t="str">
        <f>_xlfn.CONCAT(TEXT(Submittal[[#This Row],[Spec Section]],"000000"),".",TEXT(Submittal[[#This Row],[Number]], "00"),".", TEXT(Submittal[[#This Row],[Rev]],"00"))</f>
        <v>057300.03.00</v>
      </c>
      <c r="B113" s="20" t="str">
        <f>Submittal[[#This Row],[Title]]</f>
        <v>DECORATIVE METAL RAILINGS</v>
      </c>
      <c r="C113" s="20" t="str">
        <f>LEFT(Submittal[[#This Row],[Description]],25)</f>
        <v>B. Shop Drawings: Include</v>
      </c>
      <c r="D113" s="20" t="str">
        <f>Submittal[[#This Row],[State]]</f>
        <v>Assigned to Sub</v>
      </c>
      <c r="E113" s="21">
        <f>Submittal[[#This Row],[Due from Subcontractor]]</f>
        <v>43846</v>
      </c>
      <c r="F113" s="21" t="str">
        <f>Submittal[[#This Row],[Type]]</f>
        <v>Shop Drawing</v>
      </c>
      <c r="G113" s="20" t="str">
        <f>Submittal[[#This Row],[Submitter Organization]]</f>
        <v>Ducworks Inc.</v>
      </c>
    </row>
    <row r="114" spans="1:7" hidden="1" x14ac:dyDescent="0.35">
      <c r="A114" s="23" t="str">
        <f>_xlfn.CONCAT(TEXT(Submittal[[#This Row],[Spec Section]],"000000"),".",TEXT(Submittal[[#This Row],[Number]], "00"),".", TEXT(Submittal[[#This Row],[Rev]],"00"))</f>
        <v>057300.04.00</v>
      </c>
      <c r="B114" s="20" t="str">
        <f>Submittal[[#This Row],[Title]]</f>
        <v>DECORATIVE METAL RAILINGS</v>
      </c>
      <c r="C114" s="20" t="str">
        <f>LEFT(Submittal[[#This Row],[Description]],25)</f>
        <v>C. Samples for Initial Se</v>
      </c>
      <c r="D114" s="20" t="str">
        <f>Submittal[[#This Row],[State]]</f>
        <v>Assigned to Sub</v>
      </c>
      <c r="E114" s="21">
        <f>Submittal[[#This Row],[Due from Subcontractor]]</f>
        <v>43846</v>
      </c>
      <c r="F114" s="21" t="str">
        <f>Submittal[[#This Row],[Type]]</f>
        <v>Submittal</v>
      </c>
      <c r="G114" s="20" t="str">
        <f>Submittal[[#This Row],[Submitter Organization]]</f>
        <v>Ducworks Inc.</v>
      </c>
    </row>
    <row r="115" spans="1:7" hidden="1" x14ac:dyDescent="0.35">
      <c r="A115" s="23" t="str">
        <f>_xlfn.CONCAT(TEXT(Submittal[[#This Row],[Spec Section]],"000000"),".",TEXT(Submittal[[#This Row],[Number]], "00"),".", TEXT(Submittal[[#This Row],[Rev]],"00"))</f>
        <v>061000.01.00</v>
      </c>
      <c r="B115" s="20" t="str">
        <f>Submittal[[#This Row],[Title]]</f>
        <v>ROUGH CARPENTRY</v>
      </c>
      <c r="C115" s="20" t="str">
        <f>LEFT(Submittal[[#This Row],[Description]],25)</f>
        <v>A. Product Data: For each</v>
      </c>
      <c r="D115" s="20" t="str">
        <f>Submittal[[#This Row],[State]]</f>
        <v>Assigned to Sub</v>
      </c>
      <c r="E115" s="21">
        <f>Submittal[[#This Row],[Due from Subcontractor]]</f>
        <v>44196</v>
      </c>
      <c r="F115" s="21" t="str">
        <f>Submittal[[#This Row],[Type]]</f>
        <v>Product Data</v>
      </c>
      <c r="G115" s="20">
        <f>Submittal[[#This Row],[Submitter Organization]]</f>
        <v>0</v>
      </c>
    </row>
    <row r="116" spans="1:7" hidden="1" x14ac:dyDescent="0.35">
      <c r="A116" s="23" t="str">
        <f>_xlfn.CONCAT(TEXT(Submittal[[#This Row],[Spec Section]],"000000"),".",TEXT(Submittal[[#This Row],[Number]], "00"),".", TEXT(Submittal[[#This Row],[Rev]],"00"))</f>
        <v>061000.02.00</v>
      </c>
      <c r="B116" s="20" t="str">
        <f>Submittal[[#This Row],[Title]]</f>
        <v>ROUGH CARPENTRY</v>
      </c>
      <c r="C116" s="20" t="str">
        <f>LEFT(Submittal[[#This Row],[Description]],25)</f>
        <v>B. Fastener Patterns: Ful</v>
      </c>
      <c r="D116" s="20" t="str">
        <f>Submittal[[#This Row],[State]]</f>
        <v>Assigned to Sub</v>
      </c>
      <c r="E116" s="21">
        <f>Submittal[[#This Row],[Due from Subcontractor]]</f>
        <v>44196</v>
      </c>
      <c r="F116" s="21" t="str">
        <f>Submittal[[#This Row],[Type]]</f>
        <v>Shop Drawing</v>
      </c>
      <c r="G116" s="20">
        <f>Submittal[[#This Row],[Submitter Organization]]</f>
        <v>0</v>
      </c>
    </row>
    <row r="117" spans="1:7" hidden="1" x14ac:dyDescent="0.35">
      <c r="A117" s="23" t="str">
        <f>_xlfn.CONCAT(TEXT(Submittal[[#This Row],[Spec Section]],"000000"),".",TEXT(Submittal[[#This Row],[Number]], "00"),".", TEXT(Submittal[[#This Row],[Rev]],"00"))</f>
        <v>061600.01.00</v>
      </c>
      <c r="B117" s="20" t="str">
        <f>Submittal[[#This Row],[Title]]</f>
        <v>SHEATHING</v>
      </c>
      <c r="C117" s="20" t="str">
        <f>LEFT(Submittal[[#This Row],[Description]],25)</f>
        <v>A. Product Data: For each</v>
      </c>
      <c r="D117" s="20" t="str">
        <f>Submittal[[#This Row],[State]]</f>
        <v>Assigned to Sub</v>
      </c>
      <c r="E117" s="21">
        <f>Submittal[[#This Row],[Due from Subcontractor]]</f>
        <v>44196</v>
      </c>
      <c r="F117" s="21" t="str">
        <f>Submittal[[#This Row],[Type]]</f>
        <v>Product Data</v>
      </c>
      <c r="G117" s="20">
        <f>Submittal[[#This Row],[Submitter Organization]]</f>
        <v>0</v>
      </c>
    </row>
    <row r="118" spans="1:7" hidden="1" x14ac:dyDescent="0.35">
      <c r="A118" s="23" t="str">
        <f>_xlfn.CONCAT(TEXT(Submittal[[#This Row],[Spec Section]],"000000"),".",TEXT(Submittal[[#This Row],[Number]], "00"),".", TEXT(Submittal[[#This Row],[Rev]],"00"))</f>
        <v>061600.02.00</v>
      </c>
      <c r="B118" s="20" t="str">
        <f>Submittal[[#This Row],[Title]]</f>
        <v>SHEATHING</v>
      </c>
      <c r="C118" s="20" t="str">
        <f>LEFT(Submittal[[#This Row],[Description]],25)</f>
        <v>B. Shop Drawings: For air</v>
      </c>
      <c r="D118" s="20" t="str">
        <f>Submittal[[#This Row],[State]]</f>
        <v>Assigned to Sub</v>
      </c>
      <c r="E118" s="21">
        <f>Submittal[[#This Row],[Due from Subcontractor]]</f>
        <v>44196</v>
      </c>
      <c r="F118" s="21" t="str">
        <f>Submittal[[#This Row],[Type]]</f>
        <v>Shop Drawing</v>
      </c>
      <c r="G118" s="20">
        <f>Submittal[[#This Row],[Submitter Organization]]</f>
        <v>0</v>
      </c>
    </row>
    <row r="119" spans="1:7" hidden="1" x14ac:dyDescent="0.35">
      <c r="A119" s="23" t="str">
        <f>_xlfn.CONCAT(TEXT(Submittal[[#This Row],[Spec Section]],"000000"),".",TEXT(Submittal[[#This Row],[Number]], "00"),".", TEXT(Submittal[[#This Row],[Rev]],"00"))</f>
        <v>064023.04.00</v>
      </c>
      <c r="B119" s="20" t="str">
        <f>Submittal[[#This Row],[Title]]</f>
        <v>INTERIOR ARCHITECTURAL WOODWORK - Alter End (Fetz# 10)</v>
      </c>
      <c r="C119" s="20" t="str">
        <f>LEFT(Submittal[[#This Row],[Description]],25)</f>
        <v>B. Mockups: Build mockups</v>
      </c>
      <c r="D119" s="20" t="str">
        <f>Submittal[[#This Row],[State]]</f>
        <v>Closed</v>
      </c>
      <c r="E119" s="21">
        <f>Submittal[[#This Row],[Due from Subcontractor]]</f>
        <v>43815</v>
      </c>
      <c r="F119" s="21" t="str">
        <f>Submittal[[#This Row],[Type]]</f>
        <v>Mock-Up</v>
      </c>
      <c r="G119" s="20" t="str">
        <f>Submittal[[#This Row],[Submitter Organization]]</f>
        <v>Fetzer`s Inc.</v>
      </c>
    </row>
    <row r="120" spans="1:7" hidden="1" x14ac:dyDescent="0.35">
      <c r="A120" s="23" t="str">
        <f>_xlfn.CONCAT(TEXT(Submittal[[#This Row],[Spec Section]],"000000"),".",TEXT(Submittal[[#This Row],[Number]], "00"),".", TEXT(Submittal[[#This Row],[Rev]],"00"))</f>
        <v>064023.02.00</v>
      </c>
      <c r="B120" s="20" t="str">
        <f>Submittal[[#This Row],[Title]]</f>
        <v>INTERIOR ARCHITECTURAL WOODWORK (DWG SUB 1)</v>
      </c>
      <c r="C120" s="20" t="str">
        <f>LEFT(Submittal[[#This Row],[Description]],25)</f>
        <v>These woodwork Shop Drawi</v>
      </c>
      <c r="D120" s="20" t="str">
        <f>Submittal[[#This Row],[State]]</f>
        <v>Closed</v>
      </c>
      <c r="E120" s="21">
        <f>Submittal[[#This Row],[Due from Subcontractor]]</f>
        <v>43815</v>
      </c>
      <c r="F120" s="21" t="str">
        <f>Submittal[[#This Row],[Type]]</f>
        <v>Submittal</v>
      </c>
      <c r="G120" s="20" t="str">
        <f>Submittal[[#This Row],[Submitter Organization]]</f>
        <v>Fetzer`s Inc.</v>
      </c>
    </row>
    <row r="121" spans="1:7" hidden="1" x14ac:dyDescent="0.35">
      <c r="A121" s="23" t="str">
        <f>_xlfn.CONCAT(TEXT(Submittal[[#This Row],[Spec Section]],"000000"),".",TEXT(Submittal[[#This Row],[Number]], "00"),".", TEXT(Submittal[[#This Row],[Rev]],"00"))</f>
        <v>064023.06.00</v>
      </c>
      <c r="B121" s="20" t="str">
        <f>Submittal[[#This Row],[Title]]</f>
        <v>INTERIOR ARCHITECTURAL WOODWORK (DWG SUB 2)</v>
      </c>
      <c r="C121" s="20" t="str">
        <f>LEFT(Submittal[[#This Row],[Description]],25)</f>
        <v>These woodwork Shop Drawi</v>
      </c>
      <c r="D121" s="20" t="str">
        <f>Submittal[[#This Row],[State]]</f>
        <v>Closed</v>
      </c>
      <c r="E121" s="21">
        <f>Submittal[[#This Row],[Due from Subcontractor]]</f>
        <v>43924</v>
      </c>
      <c r="F121" s="21" t="str">
        <f>Submittal[[#This Row],[Type]]</f>
        <v>Submittal</v>
      </c>
      <c r="G121" s="20" t="str">
        <f>Submittal[[#This Row],[Submitter Organization]]</f>
        <v>Fetzer`s Inc.</v>
      </c>
    </row>
    <row r="122" spans="1:7" hidden="1" x14ac:dyDescent="0.35">
      <c r="A122" s="23" t="str">
        <f>_xlfn.CONCAT(TEXT(Submittal[[#This Row],[Spec Section]],"000000"),".",TEXT(Submittal[[#This Row],[Number]], "00"),".", TEXT(Submittal[[#This Row],[Rev]],"00"))</f>
        <v>064023.12.00</v>
      </c>
      <c r="B122" s="20" t="str">
        <f>Submittal[[#This Row],[Title]]</f>
        <v>INTERIOR ARCHITECTURAL WOODWORK (DWG SUB 8)</v>
      </c>
      <c r="C122" s="20" t="str">
        <f>LEFT(Submittal[[#This Row],[Description]],25)</f>
        <v>These woodwork Shop Drawi</v>
      </c>
      <c r="D122" s="20" t="str">
        <f>Submittal[[#This Row],[State]]</f>
        <v>Closed</v>
      </c>
      <c r="E122" s="21">
        <f>Submittal[[#This Row],[Due from Subcontractor]]</f>
        <v>43946</v>
      </c>
      <c r="F122" s="21" t="str">
        <f>Submittal[[#This Row],[Type]]</f>
        <v>Submittal</v>
      </c>
      <c r="G122" s="20" t="str">
        <f>Submittal[[#This Row],[Submitter Organization]]</f>
        <v>Fetzer`s Inc.</v>
      </c>
    </row>
    <row r="123" spans="1:7" hidden="1" x14ac:dyDescent="0.35">
      <c r="A123" s="23" t="str">
        <f>_xlfn.CONCAT(TEXT(Submittal[[#This Row],[Spec Section]],"000000"),".",TEXT(Submittal[[#This Row],[Number]], "00"),".", TEXT(Submittal[[#This Row],[Rev]],"00"))</f>
        <v>064023.07.00</v>
      </c>
      <c r="B123" s="20" t="str">
        <f>Submittal[[#This Row],[Title]]</f>
        <v>INTERIOR ARCHITECTURAL WOODWORK (DWG SUB 3)</v>
      </c>
      <c r="C123" s="20" t="str">
        <f>LEFT(Submittal[[#This Row],[Description]],25)</f>
        <v>These woodwork Shop Drawi</v>
      </c>
      <c r="D123" s="20" t="str">
        <f>Submittal[[#This Row],[State]]</f>
        <v>Closed</v>
      </c>
      <c r="E123" s="21">
        <f>Submittal[[#This Row],[Due from Subcontractor]]</f>
        <v>43924</v>
      </c>
      <c r="F123" s="21" t="str">
        <f>Submittal[[#This Row],[Type]]</f>
        <v>Submittal</v>
      </c>
      <c r="G123" s="20" t="str">
        <f>Submittal[[#This Row],[Submitter Organization]]</f>
        <v>Fetzer`s Inc.</v>
      </c>
    </row>
    <row r="124" spans="1:7" hidden="1" x14ac:dyDescent="0.35">
      <c r="A124" s="23" t="str">
        <f>_xlfn.CONCAT(TEXT(Submittal[[#This Row],[Spec Section]],"000000"),".",TEXT(Submittal[[#This Row],[Number]], "00"),".", TEXT(Submittal[[#This Row],[Rev]],"00"))</f>
        <v>064023.09.00</v>
      </c>
      <c r="B124" s="20" t="str">
        <f>Submittal[[#This Row],[Title]]</f>
        <v>INTERIOR ARCHITECTURAL WOODWORK (DWG SUB 5)</v>
      </c>
      <c r="C124" s="20" t="str">
        <f>LEFT(Submittal[[#This Row],[Description]],25)</f>
        <v>These woodwork Shop Drawi</v>
      </c>
      <c r="D124" s="20" t="str">
        <f>Submittal[[#This Row],[State]]</f>
        <v>Closed</v>
      </c>
      <c r="E124" s="21">
        <f>Submittal[[#This Row],[Due from Subcontractor]]</f>
        <v>43946</v>
      </c>
      <c r="F124" s="21" t="str">
        <f>Submittal[[#This Row],[Type]]</f>
        <v>Submittal</v>
      </c>
      <c r="G124" s="20" t="str">
        <f>Submittal[[#This Row],[Submitter Organization]]</f>
        <v>Fetzer`s Inc.</v>
      </c>
    </row>
    <row r="125" spans="1:7" hidden="1" x14ac:dyDescent="0.35">
      <c r="A125" s="23" t="str">
        <f>_xlfn.CONCAT(TEXT(Submittal[[#This Row],[Spec Section]],"000000"),".",TEXT(Submittal[[#This Row],[Number]], "00"),".", TEXT(Submittal[[#This Row],[Rev]],"00"))</f>
        <v>064023.10.00</v>
      </c>
      <c r="B125" s="20" t="str">
        <f>Submittal[[#This Row],[Title]]</f>
        <v>INTERIOR ARCHITECTURAL WOODWORK (DWG SUB 6)</v>
      </c>
      <c r="C125" s="20" t="str">
        <f>LEFT(Submittal[[#This Row],[Description]],25)</f>
        <v>These woodwork Shop Drawi</v>
      </c>
      <c r="D125" s="20" t="str">
        <f>Submittal[[#This Row],[State]]</f>
        <v>Closed</v>
      </c>
      <c r="E125" s="21">
        <f>Submittal[[#This Row],[Due from Subcontractor]]</f>
        <v>43946</v>
      </c>
      <c r="F125" s="21" t="str">
        <f>Submittal[[#This Row],[Type]]</f>
        <v>Submittal</v>
      </c>
      <c r="G125" s="20" t="str">
        <f>Submittal[[#This Row],[Submitter Organization]]</f>
        <v>Fetzer`s Inc.</v>
      </c>
    </row>
    <row r="126" spans="1:7" hidden="1" x14ac:dyDescent="0.35">
      <c r="A126" s="23" t="str">
        <f>_xlfn.CONCAT(TEXT(Submittal[[#This Row],[Spec Section]],"000000"),".",TEXT(Submittal[[#This Row],[Number]], "00"),".", TEXT(Submittal[[#This Row],[Rev]],"00"))</f>
        <v>064023.16.00</v>
      </c>
      <c r="B126" s="20" t="str">
        <f>Submittal[[#This Row],[Title]]</f>
        <v>INTERIOR ARCHITECTURAL WOODWORK (Fetz# 12)</v>
      </c>
      <c r="C126" s="20" t="str">
        <f>LEFT(Submittal[[#This Row],[Description]],25)</f>
        <v xml:space="preserve"> Man door mockup</v>
      </c>
      <c r="D126" s="20" t="str">
        <f>Submittal[[#This Row],[State]]</f>
        <v>Closed</v>
      </c>
      <c r="E126" s="21">
        <f>Submittal[[#This Row],[Due from Subcontractor]]</f>
        <v>44164</v>
      </c>
      <c r="F126" s="21" t="str">
        <f>Submittal[[#This Row],[Type]]</f>
        <v>Submittal</v>
      </c>
      <c r="G126" s="20" t="str">
        <f>Submittal[[#This Row],[Submitter Organization]]</f>
        <v>Fetzer`s Inc.</v>
      </c>
    </row>
    <row r="127" spans="1:7" hidden="1" x14ac:dyDescent="0.35">
      <c r="A127" s="23" t="str">
        <f>_xlfn.CONCAT(TEXT(Submittal[[#This Row],[Spec Section]],"000000"),".",TEXT(Submittal[[#This Row],[Number]], "00"),".", TEXT(Submittal[[#This Row],[Rev]],"00"))</f>
        <v>064023.11.00</v>
      </c>
      <c r="B127" s="20" t="str">
        <f>Submittal[[#This Row],[Title]]</f>
        <v>INTERIOR ARCHITECTURAL WOODWORK (DWG SUB 7)</v>
      </c>
      <c r="C127" s="20" t="str">
        <f>LEFT(Submittal[[#This Row],[Description]],25)</f>
        <v>These woodwork Shop Drawi</v>
      </c>
      <c r="D127" s="20" t="str">
        <f>Submittal[[#This Row],[State]]</f>
        <v>Closed</v>
      </c>
      <c r="E127" s="21">
        <f>Submittal[[#This Row],[Due from Subcontractor]]</f>
        <v>43946</v>
      </c>
      <c r="F127" s="21" t="str">
        <f>Submittal[[#This Row],[Type]]</f>
        <v>Submittal</v>
      </c>
      <c r="G127" s="20" t="str">
        <f>Submittal[[#This Row],[Submitter Organization]]</f>
        <v>Fetzer`s Inc.</v>
      </c>
    </row>
    <row r="128" spans="1:7" hidden="1" x14ac:dyDescent="0.35">
      <c r="A128" s="23" t="str">
        <f>_xlfn.CONCAT(TEXT(Submittal[[#This Row],[Spec Section]],"000000"),".",TEXT(Submittal[[#This Row],[Number]], "00"),".", TEXT(Submittal[[#This Row],[Rev]],"00"))</f>
        <v>064023.13.00</v>
      </c>
      <c r="B128" s="20" t="str">
        <f>Submittal[[#This Row],[Title]]</f>
        <v>INTERIOR ARCHITECTURAL WOODWORK (DWG SUB 9)</v>
      </c>
      <c r="C128" s="20" t="str">
        <f>LEFT(Submittal[[#This Row],[Description]],25)</f>
        <v>These woodwork Shop Drawi</v>
      </c>
      <c r="D128" s="20" t="str">
        <f>Submittal[[#This Row],[State]]</f>
        <v>Closed</v>
      </c>
      <c r="E128" s="21">
        <f>Submittal[[#This Row],[Due from Subcontractor]]</f>
        <v>43946</v>
      </c>
      <c r="F128" s="21" t="str">
        <f>Submittal[[#This Row],[Type]]</f>
        <v>Submittal</v>
      </c>
      <c r="G128" s="20" t="str">
        <f>Submittal[[#This Row],[Submitter Organization]]</f>
        <v>Fetzer`s Inc.</v>
      </c>
    </row>
    <row r="129" spans="1:7" hidden="1" x14ac:dyDescent="0.35">
      <c r="A129" s="23" t="str">
        <f>_xlfn.CONCAT(TEXT(Submittal[[#This Row],[Spec Section]],"000000"),".",TEXT(Submittal[[#This Row],[Number]], "00"),".", TEXT(Submittal[[#This Row],[Rev]],"00"))</f>
        <v>064023.15.00</v>
      </c>
      <c r="B129" s="20" t="str">
        <f>Submittal[[#This Row],[Title]]</f>
        <v>INTERIOR ARCHITECTURAL WOODWORK (DWG SUB 11)</v>
      </c>
      <c r="C129" s="20" t="str">
        <f>LEFT(Submittal[[#This Row],[Description]],25)</f>
        <v>These woodwork Shop Drawi</v>
      </c>
      <c r="D129" s="20" t="str">
        <f>Submittal[[#This Row],[State]]</f>
        <v>Closed</v>
      </c>
      <c r="E129" s="21">
        <f>Submittal[[#This Row],[Due from Subcontractor]]</f>
        <v>44164</v>
      </c>
      <c r="F129" s="21" t="str">
        <f>Submittal[[#This Row],[Type]]</f>
        <v>Submittal</v>
      </c>
      <c r="G129" s="20" t="str">
        <f>Submittal[[#This Row],[Submitter Organization]]</f>
        <v>Fetzer`s Inc.</v>
      </c>
    </row>
    <row r="130" spans="1:7" hidden="1" x14ac:dyDescent="0.35">
      <c r="A130" s="23" t="str">
        <f>_xlfn.CONCAT(TEXT(Submittal[[#This Row],[Spec Section]],"000000"),".",TEXT(Submittal[[#This Row],[Number]], "00"),".", TEXT(Submittal[[#This Row],[Rev]],"00"))</f>
        <v>064023.08.00</v>
      </c>
      <c r="B130" s="20" t="str">
        <f>Submittal[[#This Row],[Title]]</f>
        <v>INTERIOR ARCHITECTURAL WOODWORK (DWG SUB 4)</v>
      </c>
      <c r="C130" s="20" t="str">
        <f>LEFT(Submittal[[#This Row],[Description]],25)</f>
        <v>These woodwork Shop Drawi</v>
      </c>
      <c r="D130" s="20" t="str">
        <f>Submittal[[#This Row],[State]]</f>
        <v>Closed</v>
      </c>
      <c r="E130" s="21">
        <f>Submittal[[#This Row],[Due from Subcontractor]]</f>
        <v>43946</v>
      </c>
      <c r="F130" s="21" t="str">
        <f>Submittal[[#This Row],[Type]]</f>
        <v>Submittal</v>
      </c>
      <c r="G130" s="20" t="str">
        <f>Submittal[[#This Row],[Submitter Organization]]</f>
        <v>Fetzer`s Inc.</v>
      </c>
    </row>
    <row r="131" spans="1:7" hidden="1" x14ac:dyDescent="0.35">
      <c r="A131" s="23" t="str">
        <f>_xlfn.CONCAT(TEXT(Submittal[[#This Row],[Spec Section]],"000000"),".",TEXT(Submittal[[#This Row],[Number]], "00"),".", TEXT(Submittal[[#This Row],[Rev]],"00"))</f>
        <v>064023.17.00</v>
      </c>
      <c r="B131" s="20" t="str">
        <f>Submittal[[#This Row],[Title]]</f>
        <v>INTERIOR ARCHITECTURAL WOODWORK (DWG SUB 13)</v>
      </c>
      <c r="C131" s="20" t="str">
        <f>LEFT(Submittal[[#This Row],[Description]],25)</f>
        <v>These woodwork Shop Drawi</v>
      </c>
      <c r="D131" s="20" t="str">
        <f>Submittal[[#This Row],[State]]</f>
        <v>Design Review</v>
      </c>
      <c r="E131" s="21">
        <f>Submittal[[#This Row],[Due from Subcontractor]]</f>
        <v>44164</v>
      </c>
      <c r="F131" s="21" t="str">
        <f>Submittal[[#This Row],[Type]]</f>
        <v>Submittal</v>
      </c>
      <c r="G131" s="20" t="str">
        <f>Submittal[[#This Row],[Submitter Organization]]</f>
        <v>Fetzer`s Inc.</v>
      </c>
    </row>
    <row r="132" spans="1:7" hidden="1" x14ac:dyDescent="0.35">
      <c r="A132" s="23" t="str">
        <f>_xlfn.CONCAT(TEXT(Submittal[[#This Row],[Spec Section]],"000000"),".",TEXT(Submittal[[#This Row],[Number]], "00"),".", TEXT(Submittal[[#This Row],[Rev]],"00"))</f>
        <v>064023.18.00</v>
      </c>
      <c r="B132" s="20" t="str">
        <f>Submittal[[#This Row],[Title]]</f>
        <v>INTERIOR ARCHITECTURAL WOODWORK (Fetz #14 Admin Area Handle)</v>
      </c>
      <c r="C132" s="20" t="str">
        <f>LEFT(Submittal[[#This Row],[Description]],25)</f>
        <v>Handle in the Admin Area</v>
      </c>
      <c r="D132" s="20" t="str">
        <f>Submittal[[#This Row],[State]]</f>
        <v>Design Review</v>
      </c>
      <c r="E132" s="21">
        <f>Submittal[[#This Row],[Due from Subcontractor]]</f>
        <v>44164</v>
      </c>
      <c r="F132" s="21" t="str">
        <f>Submittal[[#This Row],[Type]]</f>
        <v>Submittal</v>
      </c>
      <c r="G132" s="20" t="str">
        <f>Submittal[[#This Row],[Submitter Organization]]</f>
        <v>Fetzer`s Inc.</v>
      </c>
    </row>
    <row r="133" spans="1:7" hidden="1" x14ac:dyDescent="0.35">
      <c r="A133" s="23" t="str">
        <f>_xlfn.CONCAT(TEXT(Submittal[[#This Row],[Spec Section]],"000000"),".",TEXT(Submittal[[#This Row],[Number]], "00"),".", TEXT(Submittal[[#This Row],[Rev]],"00"))</f>
        <v>064023.19.00</v>
      </c>
      <c r="B133" s="20" t="str">
        <f>Submittal[[#This Row],[Title]]</f>
        <v>Color Samples (Fetz_15) GHID</v>
      </c>
      <c r="C133" s="20" t="str">
        <f>LEFT(Submittal[[#This Row],[Description]],25)</f>
        <v/>
      </c>
      <c r="D133" s="20" t="str">
        <f>Submittal[[#This Row],[State]]</f>
        <v>Design Review</v>
      </c>
      <c r="E133" s="21">
        <f>Submittal[[#This Row],[Due from Subcontractor]]</f>
        <v>44164</v>
      </c>
      <c r="F133" s="21" t="str">
        <f>Submittal[[#This Row],[Type]]</f>
        <v>Submittal</v>
      </c>
      <c r="G133" s="20" t="str">
        <f>Submittal[[#This Row],[Submitter Organization]]</f>
        <v>Fetzer`s Inc.</v>
      </c>
    </row>
    <row r="134" spans="1:7" hidden="1" x14ac:dyDescent="0.35">
      <c r="A134" s="23" t="str">
        <f>_xlfn.CONCAT(TEXT(Submittal[[#This Row],[Spec Section]],"000000"),".",TEXT(Submittal[[#This Row],[Number]], "00"),".", TEXT(Submittal[[#This Row],[Rev]],"00"))</f>
        <v>064023.20.00</v>
      </c>
      <c r="B134" s="20" t="str">
        <f>Submittal[[#This Row],[Title]]</f>
        <v>INTERIOR ARCHITECTURAL WOODWORK (DWG SUB 16)</v>
      </c>
      <c r="C134" s="20" t="str">
        <f>LEFT(Submittal[[#This Row],[Description]],25)</f>
        <v/>
      </c>
      <c r="D134" s="20" t="str">
        <f>Submittal[[#This Row],[State]]</f>
        <v>Design Review</v>
      </c>
      <c r="E134" s="21">
        <f>Submittal[[#This Row],[Due from Subcontractor]]</f>
        <v>44237</v>
      </c>
      <c r="F134" s="21" t="str">
        <f>Submittal[[#This Row],[Type]]</f>
        <v>Submittal</v>
      </c>
      <c r="G134" s="20" t="str">
        <f>Submittal[[#This Row],[Submitter Organization]]</f>
        <v>Fetzer`s Inc.</v>
      </c>
    </row>
    <row r="135" spans="1:7" hidden="1" x14ac:dyDescent="0.35">
      <c r="A135" s="23" t="str">
        <f>_xlfn.CONCAT(TEXT(Submittal[[#This Row],[Spec Section]],"000000"),".",TEXT(Submittal[[#This Row],[Number]], "00"),".", TEXT(Submittal[[#This Row],[Rev]],"00"))</f>
        <v>064023.01.00</v>
      </c>
      <c r="B135" s="20" t="str">
        <f>Submittal[[#This Row],[Title]]</f>
        <v>INTERIOR ARCHITECTURAL WOODWORK</v>
      </c>
      <c r="C135" s="20" t="str">
        <f>LEFT(Submittal[[#This Row],[Description]],25)</f>
        <v xml:space="preserve">A. Product Data: For the </v>
      </c>
      <c r="D135" s="20" t="str">
        <f>Submittal[[#This Row],[State]]</f>
        <v>Assigned to Sub</v>
      </c>
      <c r="E135" s="21">
        <f>Submittal[[#This Row],[Due from Subcontractor]]</f>
        <v>43815</v>
      </c>
      <c r="F135" s="21" t="str">
        <f>Submittal[[#This Row],[Type]]</f>
        <v>Product Data</v>
      </c>
      <c r="G135" s="20" t="str">
        <f>Submittal[[#This Row],[Submitter Organization]]</f>
        <v>Fetzer`s Inc.</v>
      </c>
    </row>
    <row r="136" spans="1:7" hidden="1" x14ac:dyDescent="0.35">
      <c r="A136" s="23" t="str">
        <f>_xlfn.CONCAT(TEXT(Submittal[[#This Row],[Spec Section]],"000000"),".",TEXT(Submittal[[#This Row],[Number]], "00"),".", TEXT(Submittal[[#This Row],[Rev]],"00"))</f>
        <v>064113.01.00</v>
      </c>
      <c r="B136" s="20" t="str">
        <f>Submittal[[#This Row],[Title]]</f>
        <v>ARCHITECTURAL CABINETS</v>
      </c>
      <c r="C136" s="20" t="str">
        <f>LEFT(Submittal[[#This Row],[Description]],25)</f>
        <v>C. Mockups: Build mockups</v>
      </c>
      <c r="D136" s="20" t="str">
        <f>Submittal[[#This Row],[State]]</f>
        <v>Sent to GC</v>
      </c>
      <c r="E136" s="21">
        <f>Submittal[[#This Row],[Due from Subcontractor]]</f>
        <v>43815</v>
      </c>
      <c r="F136" s="21" t="str">
        <f>Submittal[[#This Row],[Type]]</f>
        <v>Mock-Up</v>
      </c>
      <c r="G136" s="20" t="str">
        <f>Submittal[[#This Row],[Submitter Organization]]</f>
        <v>Fetzer`s Inc.</v>
      </c>
    </row>
    <row r="137" spans="1:7" hidden="1" x14ac:dyDescent="0.35">
      <c r="A137" s="23" t="str">
        <f>_xlfn.CONCAT(TEXT(Submittal[[#This Row],[Spec Section]],"000000"),".",TEXT(Submittal[[#This Row],[Number]], "00"),".", TEXT(Submittal[[#This Row],[Rev]],"00"))</f>
        <v>070150.01.00</v>
      </c>
      <c r="B137" s="20" t="str">
        <f>Submittal[[#This Row],[Title]]</f>
        <v>PREPARATION FOR REROOFING</v>
      </c>
      <c r="C137" s="20" t="str">
        <f>LEFT(Submittal[[#This Row],[Description]],25)</f>
        <v>A. Product Data: For each</v>
      </c>
      <c r="D137" s="20" t="str">
        <f>Submittal[[#This Row],[State]]</f>
        <v>Closed</v>
      </c>
      <c r="E137" s="21">
        <f>Submittal[[#This Row],[Due from Subcontractor]]</f>
        <v>43815</v>
      </c>
      <c r="F137" s="21" t="str">
        <f>Submittal[[#This Row],[Type]]</f>
        <v>Product Data</v>
      </c>
      <c r="G137" s="20" t="str">
        <f>Submittal[[#This Row],[Submitter Organization]]</f>
        <v>Broken Arrow Inc</v>
      </c>
    </row>
    <row r="138" spans="1:7" hidden="1" x14ac:dyDescent="0.35">
      <c r="A138" s="23" t="str">
        <f>_xlfn.CONCAT(TEXT(Submittal[[#This Row],[Spec Section]],"000000"),".",TEXT(Submittal[[#This Row],[Number]], "00"),".", TEXT(Submittal[[#This Row],[Rev]],"00"))</f>
        <v>071326.04.00</v>
      </c>
      <c r="B138" s="20" t="str">
        <f>Submittal[[#This Row],[Title]]</f>
        <v>SELF-ADHERING SHEET WATERPROOFING</v>
      </c>
      <c r="C138" s="20" t="str">
        <f>LEFT(Submittal[[#This Row],[Description]],25)</f>
        <v>D. Samples: For each expo</v>
      </c>
      <c r="D138" s="20" t="str">
        <f>Submittal[[#This Row],[State]]</f>
        <v>Closed</v>
      </c>
      <c r="E138" s="21">
        <f>Submittal[[#This Row],[Due from Subcontractor]]</f>
        <v>43973</v>
      </c>
      <c r="F138" s="21" t="str">
        <f>Submittal[[#This Row],[Type]]</f>
        <v>Submittal</v>
      </c>
      <c r="G138" s="20" t="str">
        <f>Submittal[[#This Row],[Submitter Organization]]</f>
        <v>Specialty Systems Inc.</v>
      </c>
    </row>
    <row r="139" spans="1:7" hidden="1" x14ac:dyDescent="0.35">
      <c r="A139" s="23" t="str">
        <f>_xlfn.CONCAT(TEXT(Submittal[[#This Row],[Spec Section]],"000000"),".",TEXT(Submittal[[#This Row],[Number]], "00"),".", TEXT(Submittal[[#This Row],[Rev]],"00"))</f>
        <v>071326.03.01</v>
      </c>
      <c r="B139" s="20" t="str">
        <f>Submittal[[#This Row],[Title]]</f>
        <v>SELF-ADHERING SHEET WATERPROOFING</v>
      </c>
      <c r="C139" s="20" t="str">
        <f>LEFT(Submittal[[#This Row],[Description]],25)</f>
        <v xml:space="preserve">Underslab Waterproofing
</v>
      </c>
      <c r="D139" s="20" t="str">
        <f>Submittal[[#This Row],[State]]</f>
        <v>Closed</v>
      </c>
      <c r="E139" s="21">
        <f>Submittal[[#This Row],[Due from Subcontractor]]</f>
        <v>0</v>
      </c>
      <c r="F139" s="21" t="str">
        <f>Submittal[[#This Row],[Type]]</f>
        <v>Shop Drawing</v>
      </c>
      <c r="G139" s="20" t="str">
        <f>Submittal[[#This Row],[Submitter Organization]]</f>
        <v>Specialty Systems Inc.</v>
      </c>
    </row>
    <row r="140" spans="1:7" hidden="1" x14ac:dyDescent="0.35">
      <c r="A140" s="23" t="str">
        <f>_xlfn.CONCAT(TEXT(Submittal[[#This Row],[Spec Section]],"000000"),".",TEXT(Submittal[[#This Row],[Number]], "00"),".", TEXT(Submittal[[#This Row],[Rev]],"00"))</f>
        <v>071326.02.01</v>
      </c>
      <c r="B140" s="20" t="str">
        <f>Submittal[[#This Row],[Title]]</f>
        <v>SELF-ADHERING SHEET WATERPROOFING</v>
      </c>
      <c r="C140" s="20" t="str">
        <f>LEFT(Submittal[[#This Row],[Description]],25)</f>
        <v>A. Product Data: For each</v>
      </c>
      <c r="D140" s="20" t="str">
        <f>Submittal[[#This Row],[State]]</f>
        <v>Closed</v>
      </c>
      <c r="E140" s="21">
        <f>Submittal[[#This Row],[Due from Subcontractor]]</f>
        <v>0</v>
      </c>
      <c r="F140" s="21" t="str">
        <f>Submittal[[#This Row],[Type]]</f>
        <v>Product Data</v>
      </c>
      <c r="G140" s="20" t="str">
        <f>Submittal[[#This Row],[Submitter Organization]]</f>
        <v>Specialty Systems Inc.</v>
      </c>
    </row>
    <row r="141" spans="1:7" hidden="1" x14ac:dyDescent="0.35">
      <c r="A141" s="23" t="str">
        <f>_xlfn.CONCAT(TEXT(Submittal[[#This Row],[Spec Section]],"000000"),".",TEXT(Submittal[[#This Row],[Number]], "00"),".", TEXT(Submittal[[#This Row],[Rev]],"00"))</f>
        <v>071326.05.00</v>
      </c>
      <c r="B141" s="20" t="str">
        <f>Submittal[[#This Row],[Title]]</f>
        <v>SELF-ADHERING SHEET WATERPROOFING</v>
      </c>
      <c r="C141" s="20" t="str">
        <f>LEFT(Submittal[[#This Row],[Description]],25)</f>
        <v>Exterior Foundation Water</v>
      </c>
      <c r="D141" s="20" t="str">
        <f>Submittal[[#This Row],[State]]</f>
        <v>Closed</v>
      </c>
      <c r="E141" s="21">
        <f>Submittal[[#This Row],[Due from Subcontractor]]</f>
        <v>44013</v>
      </c>
      <c r="F141" s="21" t="str">
        <f>Submittal[[#This Row],[Type]]</f>
        <v>Shop Drawing</v>
      </c>
      <c r="G141" s="20" t="str">
        <f>Submittal[[#This Row],[Submitter Organization]]</f>
        <v>Specialty Systems Inc.</v>
      </c>
    </row>
    <row r="142" spans="1:7" hidden="1" x14ac:dyDescent="0.35">
      <c r="A142" s="23" t="str">
        <f>_xlfn.CONCAT(TEXT(Submittal[[#This Row],[Spec Section]],"000000"),".",TEXT(Submittal[[#This Row],[Number]], "00"),".", TEXT(Submittal[[#This Row],[Rev]],"00"))</f>
        <v>071326.01.00</v>
      </c>
      <c r="B142" s="20" t="str">
        <f>Submittal[[#This Row],[Title]]</f>
        <v>SELF-ADHERING SHEET</v>
      </c>
      <c r="C142" s="20" t="str">
        <f>LEFT(Submittal[[#This Row],[Description]],25)</f>
        <v>B. Mockups: Build mockups</v>
      </c>
      <c r="D142" s="20" t="str">
        <f>Submittal[[#This Row],[State]]</f>
        <v>Assigned to Sub</v>
      </c>
      <c r="E142" s="21">
        <f>Submittal[[#This Row],[Due from Subcontractor]]</f>
        <v>44166</v>
      </c>
      <c r="F142" s="21" t="str">
        <f>Submittal[[#This Row],[Type]]</f>
        <v>Mock-Up</v>
      </c>
      <c r="G142" s="20" t="str">
        <f>Submittal[[#This Row],[Submitter Organization]]</f>
        <v>Specialty Systems Incorporated</v>
      </c>
    </row>
    <row r="143" spans="1:7" hidden="1" x14ac:dyDescent="0.35">
      <c r="A143" s="23" t="str">
        <f>_xlfn.CONCAT(TEXT(Submittal[[#This Row],[Spec Section]],"000000"),".",TEXT(Submittal[[#This Row],[Number]], "00"),".", TEXT(Submittal[[#This Row],[Rev]],"00"))</f>
        <v>071353.01.00</v>
      </c>
      <c r="B143" s="20" t="str">
        <f>Submittal[[#This Row],[Title]]</f>
        <v>ELASTOMERIC SHEET WATERPROOFING</v>
      </c>
      <c r="C143" s="20" t="str">
        <f>LEFT(Submittal[[#This Row],[Description]],25)</f>
        <v>B. Product Data: Submit m</v>
      </c>
      <c r="D143" s="20" t="str">
        <f>Submittal[[#This Row],[State]]</f>
        <v>Assigned to Sub</v>
      </c>
      <c r="E143" s="21">
        <f>Submittal[[#This Row],[Due from Subcontractor]]</f>
        <v>43973</v>
      </c>
      <c r="F143" s="21" t="str">
        <f>Submittal[[#This Row],[Type]]</f>
        <v>Submittal</v>
      </c>
      <c r="G143" s="20" t="str">
        <f>Submittal[[#This Row],[Submitter Organization]]</f>
        <v>Specialty Systems Inc.</v>
      </c>
    </row>
    <row r="144" spans="1:7" hidden="1" x14ac:dyDescent="0.35">
      <c r="A144" s="23" t="str">
        <f>_xlfn.CONCAT(TEXT(Submittal[[#This Row],[Spec Section]],"000000"),".",TEXT(Submittal[[#This Row],[Number]], "00"),".", TEXT(Submittal[[#This Row],[Rev]],"00"))</f>
        <v>071353.02.00</v>
      </c>
      <c r="B144" s="20" t="str">
        <f>Submittal[[#This Row],[Title]]</f>
        <v>ELASTOMERIC SHEET WATERPROOFING</v>
      </c>
      <c r="C144" s="20" t="str">
        <f>LEFT(Submittal[[#This Row],[Description]],25)</f>
        <v>C. Samples: Submit 2-inch</v>
      </c>
      <c r="D144" s="20" t="str">
        <f>Submittal[[#This Row],[State]]</f>
        <v>Assigned to Sub</v>
      </c>
      <c r="E144" s="21">
        <f>Submittal[[#This Row],[Due from Subcontractor]]</f>
        <v>43973</v>
      </c>
      <c r="F144" s="21" t="str">
        <f>Submittal[[#This Row],[Type]]</f>
        <v>Submittal</v>
      </c>
      <c r="G144" s="20" t="str">
        <f>Submittal[[#This Row],[Submitter Organization]]</f>
        <v>Specialty Systems Inc.</v>
      </c>
    </row>
    <row r="145" spans="1:7" hidden="1" x14ac:dyDescent="0.35">
      <c r="A145" s="23" t="str">
        <f>_xlfn.CONCAT(TEXT(Submittal[[#This Row],[Spec Section]],"000000"),".",TEXT(Submittal[[#This Row],[Number]], "00"),".", TEXT(Submittal[[#This Row],[Rev]],"00"))</f>
        <v>071413.01.00</v>
      </c>
      <c r="B145" s="20" t="str">
        <f>Submittal[[#This Row],[Title]]</f>
        <v>RUBBERIZED ASPHALT WATERPROOFING</v>
      </c>
      <c r="C145" s="20" t="str">
        <f>LEFT(Submittal[[#This Row],[Description]],25)</f>
        <v>C. Mockups: Install water</v>
      </c>
      <c r="D145" s="20" t="str">
        <f>Submittal[[#This Row],[State]]</f>
        <v>Closed</v>
      </c>
      <c r="E145" s="21">
        <f>Submittal[[#This Row],[Due from Subcontractor]]</f>
        <v>43973</v>
      </c>
      <c r="F145" s="21" t="str">
        <f>Submittal[[#This Row],[Type]]</f>
        <v>Submittal</v>
      </c>
      <c r="G145" s="20" t="str">
        <f>Submittal[[#This Row],[Submitter Organization]]</f>
        <v>Specialty Systems Inc.</v>
      </c>
    </row>
    <row r="146" spans="1:7" hidden="1" x14ac:dyDescent="0.35">
      <c r="A146" s="23" t="str">
        <f>_xlfn.CONCAT(TEXT(Submittal[[#This Row],[Spec Section]],"000000"),".",TEXT(Submittal[[#This Row],[Number]], "00"),".", TEXT(Submittal[[#This Row],[Rev]],"00"))</f>
        <v>071413.02.01</v>
      </c>
      <c r="B146" s="20" t="str">
        <f>Submittal[[#This Row],[Title]]</f>
        <v>RUBBERIZED ASPHALT WATERPROOFING</v>
      </c>
      <c r="C146" s="20" t="str">
        <f>LEFT(Submittal[[#This Row],[Description]],25)</f>
        <v>A. Product Data: For each</v>
      </c>
      <c r="D146" s="20" t="str">
        <f>Submittal[[#This Row],[State]]</f>
        <v>Closed</v>
      </c>
      <c r="E146" s="21">
        <f>Submittal[[#This Row],[Due from Subcontractor]]</f>
        <v>43973</v>
      </c>
      <c r="F146" s="21" t="str">
        <f>Submittal[[#This Row],[Type]]</f>
        <v>Submittal</v>
      </c>
      <c r="G146" s="20" t="str">
        <f>Submittal[[#This Row],[Submitter Organization]]</f>
        <v>Specialty Systems Inc.</v>
      </c>
    </row>
    <row r="147" spans="1:7" hidden="1" x14ac:dyDescent="0.35">
      <c r="A147" s="23" t="str">
        <f>_xlfn.CONCAT(TEXT(Submittal[[#This Row],[Spec Section]],"000000"),".",TEXT(Submittal[[#This Row],[Number]], "00"),".", TEXT(Submittal[[#This Row],[Rev]],"00"))</f>
        <v>071620.01.00</v>
      </c>
      <c r="B147" s="20" t="str">
        <f>Submittal[[#This Row],[Title]]</f>
        <v>FOUNTAIN CRYSTALLINE WATERPROOFING</v>
      </c>
      <c r="C147" s="20" t="str">
        <f>LEFT(Submittal[[#This Row],[Description]],25)</f>
        <v>B. Product Data: Manufact</v>
      </c>
      <c r="D147" s="20" t="str">
        <f>Submittal[[#This Row],[State]]</f>
        <v>Closed</v>
      </c>
      <c r="E147" s="21">
        <f>Submittal[[#This Row],[Due from Subcontractor]]</f>
        <v>44043</v>
      </c>
      <c r="F147" s="21" t="str">
        <f>Submittal[[#This Row],[Type]]</f>
        <v>Submittal</v>
      </c>
      <c r="G147" s="20" t="str">
        <f>Submittal[[#This Row],[Submitter Organization]]</f>
        <v>IMS Masonry Inc.</v>
      </c>
    </row>
    <row r="148" spans="1:7" hidden="1" x14ac:dyDescent="0.35">
      <c r="A148" s="23" t="str">
        <f>_xlfn.CONCAT(TEXT(Submittal[[#This Row],[Spec Section]],"000000"),".",TEXT(Submittal[[#This Row],[Number]], "00"),".", TEXT(Submittal[[#This Row],[Rev]],"00"))</f>
        <v>072100.01.00</v>
      </c>
      <c r="B148" s="20" t="str">
        <f>Submittal[[#This Row],[Title]]</f>
        <v>THERMAL INSULATION</v>
      </c>
      <c r="C148" s="20" t="str">
        <f>LEFT(Submittal[[#This Row],[Description]],25)</f>
        <v>A. Product Data: For each</v>
      </c>
      <c r="D148" s="20" t="str">
        <f>Submittal[[#This Row],[State]]</f>
        <v>Closed</v>
      </c>
      <c r="E148" s="21">
        <f>Submittal[[#This Row],[Due from Subcontractor]]</f>
        <v>43806</v>
      </c>
      <c r="F148" s="21" t="str">
        <f>Submittal[[#This Row],[Type]]</f>
        <v>Product Data</v>
      </c>
      <c r="G148" s="20" t="str">
        <f>Submittal[[#This Row],[Submitter Organization]]</f>
        <v>Tonks Insulation, Inc.</v>
      </c>
    </row>
    <row r="149" spans="1:7" hidden="1" x14ac:dyDescent="0.35">
      <c r="A149" s="23" t="str">
        <f>_xlfn.CONCAT(TEXT(Submittal[[#This Row],[Spec Section]],"000000"),".",TEXT(Submittal[[#This Row],[Number]], "00"),".", TEXT(Submittal[[#This Row],[Rev]],"00"))</f>
        <v>072100.02.00</v>
      </c>
      <c r="B149" s="20" t="str">
        <f>Submittal[[#This Row],[Title]]</f>
        <v>THERMAL INSULATION</v>
      </c>
      <c r="C149" s="20" t="str">
        <f>LEFT(Submittal[[#This Row],[Description]],25)</f>
        <v>Batt Insulation per Scott</v>
      </c>
      <c r="D149" s="20" t="str">
        <f>Submittal[[#This Row],[State]]</f>
        <v>Closed</v>
      </c>
      <c r="E149" s="21">
        <f>Submittal[[#This Row],[Due from Subcontractor]]</f>
        <v>43924</v>
      </c>
      <c r="F149" s="21" t="str">
        <f>Submittal[[#This Row],[Type]]</f>
        <v>Product Data</v>
      </c>
      <c r="G149" s="20" t="str">
        <f>Submittal[[#This Row],[Submitter Organization]]</f>
        <v>Tonks Insulation, Inc.</v>
      </c>
    </row>
    <row r="150" spans="1:7" hidden="1" x14ac:dyDescent="0.35">
      <c r="A150" s="23" t="str">
        <f>_xlfn.CONCAT(TEXT(Submittal[[#This Row],[Spec Section]],"000000"),".",TEXT(Submittal[[#This Row],[Number]], "00"),".", TEXT(Submittal[[#This Row],[Rev]],"00"))</f>
        <v>072119.01.00</v>
      </c>
      <c r="B150" s="20" t="str">
        <f>Submittal[[#This Row],[Title]]</f>
        <v>FOAMED-IN-PLACE INSULATION</v>
      </c>
      <c r="C150" s="20" t="str">
        <f>LEFT(Submittal[[#This Row],[Description]],25)</f>
        <v>A. Product Data: For each</v>
      </c>
      <c r="D150" s="20" t="str">
        <f>Submittal[[#This Row],[State]]</f>
        <v>Closed</v>
      </c>
      <c r="E150" s="21">
        <f>Submittal[[#This Row],[Due from Subcontractor]]</f>
        <v>43806</v>
      </c>
      <c r="F150" s="21" t="str">
        <f>Submittal[[#This Row],[Type]]</f>
        <v>Product Data</v>
      </c>
      <c r="G150" s="20" t="str">
        <f>Submittal[[#This Row],[Submitter Organization]]</f>
        <v>Tonks Insulation, Inc.</v>
      </c>
    </row>
    <row r="151" spans="1:7" hidden="1" x14ac:dyDescent="0.35">
      <c r="A151" s="23" t="str">
        <f>_xlfn.CONCAT(TEXT(Submittal[[#This Row],[Spec Section]],"000000"),".",TEXT(Submittal[[#This Row],[Number]], "00"),".", TEXT(Submittal[[#This Row],[Rev]],"00"))</f>
        <v>072600.01.00</v>
      </c>
      <c r="B151" s="20" t="str">
        <f>Submittal[[#This Row],[Title]]</f>
        <v>VAPOR RETARDERS - Concrete</v>
      </c>
      <c r="C151" s="20" t="str">
        <f>LEFT(Submittal[[#This Row],[Description]],25)</f>
        <v>A. Product Data: For each</v>
      </c>
      <c r="D151" s="20" t="str">
        <f>Submittal[[#This Row],[State]]</f>
        <v>Closed</v>
      </c>
      <c r="E151" s="21">
        <f>Submittal[[#This Row],[Due from Subcontractor]]</f>
        <v>44166</v>
      </c>
      <c r="F151" s="21" t="str">
        <f>Submittal[[#This Row],[Type]]</f>
        <v>Product Data</v>
      </c>
      <c r="G151" s="20" t="str">
        <f>Submittal[[#This Row],[Submitter Organization]]</f>
        <v>Innovative Concrete LLC</v>
      </c>
    </row>
    <row r="152" spans="1:7" hidden="1" x14ac:dyDescent="0.35">
      <c r="A152" s="23" t="str">
        <f>_xlfn.CONCAT(TEXT(Submittal[[#This Row],[Spec Section]],"000000"),".",TEXT(Submittal[[#This Row],[Number]], "00"),".", TEXT(Submittal[[#This Row],[Rev]],"00"))</f>
        <v>072600.02.00</v>
      </c>
      <c r="B152" s="20" t="str">
        <f>Submittal[[#This Row],[Title]]</f>
        <v>VAPOR RETARDERS - EIFS</v>
      </c>
      <c r="C152" s="20" t="str">
        <f>LEFT(Submittal[[#This Row],[Description]],25)</f>
        <v>A. Product Data: For each</v>
      </c>
      <c r="D152" s="20" t="str">
        <f>Submittal[[#This Row],[State]]</f>
        <v>Assigned to Sub</v>
      </c>
      <c r="E152" s="21">
        <f>Submittal[[#This Row],[Due from Subcontractor]]</f>
        <v>44173</v>
      </c>
      <c r="F152" s="21" t="str">
        <f>Submittal[[#This Row],[Type]]</f>
        <v>Product Data</v>
      </c>
      <c r="G152" s="20" t="str">
        <f>Submittal[[#This Row],[Submitter Organization]]</f>
        <v>R. Phillips Plastering LLC</v>
      </c>
    </row>
    <row r="153" spans="1:7" hidden="1" x14ac:dyDescent="0.35">
      <c r="A153" s="23" t="str">
        <f>_xlfn.CONCAT(TEXT(Submittal[[#This Row],[Spec Section]],"000000"),".",TEXT(Submittal[[#This Row],[Number]], "00"),".", TEXT(Submittal[[#This Row],[Rev]],"00"))</f>
        <v>072726.02.00</v>
      </c>
      <c r="B153" s="20" t="str">
        <f>Submittal[[#This Row],[Title]]</f>
        <v>FLUID-APPLIED MEMBRANE AIR BARRIERS</v>
      </c>
      <c r="C153" s="20" t="str">
        <f>LEFT(Submittal[[#This Row],[Description]],25)</f>
        <v>A. Product Data: For each</v>
      </c>
      <c r="D153" s="20" t="str">
        <f>Submittal[[#This Row],[State]]</f>
        <v>Closed</v>
      </c>
      <c r="E153" s="21">
        <f>Submittal[[#This Row],[Due from Subcontractor]]</f>
        <v>44137</v>
      </c>
      <c r="F153" s="21" t="str">
        <f>Submittal[[#This Row],[Type]]</f>
        <v>Product Data</v>
      </c>
      <c r="G153" s="20" t="str">
        <f>Submittal[[#This Row],[Submitter Organization]]</f>
        <v>Waterproofing  West</v>
      </c>
    </row>
    <row r="154" spans="1:7" hidden="1" x14ac:dyDescent="0.35">
      <c r="A154" s="23" t="str">
        <f>_xlfn.CONCAT(TEXT(Submittal[[#This Row],[Spec Section]],"000000"),".",TEXT(Submittal[[#This Row],[Number]], "00"),".", TEXT(Submittal[[#This Row],[Rev]],"00"))</f>
        <v>072726.01.00</v>
      </c>
      <c r="B154" s="20" t="str">
        <f>Submittal[[#This Row],[Title]]</f>
        <v>FLUID-APPLIED MEMBRANE AIR BARRIERS</v>
      </c>
      <c r="C154" s="20" t="str">
        <f>LEFT(Submittal[[#This Row],[Description]],25)</f>
        <v>A. Preinstallation Confer</v>
      </c>
      <c r="D154" s="20" t="str">
        <f>Submittal[[#This Row],[State]]</f>
        <v>Assigned to Sub</v>
      </c>
      <c r="E154" s="21">
        <f>Submittal[[#This Row],[Due from Subcontractor]]</f>
        <v>44137</v>
      </c>
      <c r="F154" s="21" t="str">
        <f>Submittal[[#This Row],[Type]]</f>
        <v>Mock-Up</v>
      </c>
      <c r="G154" s="20" t="str">
        <f>Submittal[[#This Row],[Submitter Organization]]</f>
        <v>Waterproofing  West</v>
      </c>
    </row>
    <row r="155" spans="1:7" hidden="1" x14ac:dyDescent="0.35">
      <c r="A155" s="23" t="str">
        <f>_xlfn.CONCAT(TEXT(Submittal[[#This Row],[Spec Section]],"000000"),".",TEXT(Submittal[[#This Row],[Number]], "00"),".", TEXT(Submittal[[#This Row],[Rev]],"00"))</f>
        <v>072726.03.00</v>
      </c>
      <c r="B155" s="20" t="str">
        <f>Submittal[[#This Row],[Title]]</f>
        <v>FLUID-APPLIED MEMBRANE AIR BARRIERS</v>
      </c>
      <c r="C155" s="20" t="str">
        <f>LEFT(Submittal[[#This Row],[Description]],25)</f>
        <v>B. Shop Drawings: Project</v>
      </c>
      <c r="D155" s="20" t="str">
        <f>Submittal[[#This Row],[State]]</f>
        <v>Assigned to Sub</v>
      </c>
      <c r="E155" s="21">
        <f>Submittal[[#This Row],[Due from Subcontractor]]</f>
        <v>44137</v>
      </c>
      <c r="F155" s="21" t="str">
        <f>Submittal[[#This Row],[Type]]</f>
        <v>Shop Drawing</v>
      </c>
      <c r="G155" s="20" t="str">
        <f>Submittal[[#This Row],[Submitter Organization]]</f>
        <v>Waterproofing  West</v>
      </c>
    </row>
    <row r="156" spans="1:7" hidden="1" x14ac:dyDescent="0.35">
      <c r="A156" s="23" t="str">
        <f>_xlfn.CONCAT(TEXT(Submittal[[#This Row],[Spec Section]],"000000"),".",TEXT(Submittal[[#This Row],[Number]], "00"),".", TEXT(Submittal[[#This Row],[Rev]],"00"))</f>
        <v>075419.03.00</v>
      </c>
      <c r="B156" s="20" t="str">
        <f>Submittal[[#This Row],[Title]]</f>
        <v>POLYVINYL-CHLORIDE  ROOFING:  PVC</v>
      </c>
      <c r="C156" s="20" t="str">
        <f>LEFT(Submittal[[#This Row],[Description]],25)</f>
        <v>Walk-off Mat Sample</v>
      </c>
      <c r="D156" s="20" t="str">
        <f>Submittal[[#This Row],[State]]</f>
        <v>Closed</v>
      </c>
      <c r="E156" s="21">
        <f>Submittal[[#This Row],[Due from Subcontractor]]</f>
        <v>43815</v>
      </c>
      <c r="F156" s="21" t="str">
        <f>Submittal[[#This Row],[Type]]</f>
        <v>Submittal</v>
      </c>
      <c r="G156" s="20" t="str">
        <f>Submittal[[#This Row],[Submitter Organization]]</f>
        <v>Broken Arrow Inc</v>
      </c>
    </row>
    <row r="157" spans="1:7" hidden="1" x14ac:dyDescent="0.35">
      <c r="A157" s="23" t="str">
        <f>_xlfn.CONCAT(TEXT(Submittal[[#This Row],[Spec Section]],"000000"),".",TEXT(Submittal[[#This Row],[Number]], "00"),".", TEXT(Submittal[[#This Row],[Rev]],"00"))</f>
        <v>075419.01.00</v>
      </c>
      <c r="B157" s="20" t="str">
        <f>Submittal[[#This Row],[Title]]</f>
        <v>POLYVINYL-CHLORIDE ROOFING- PVC</v>
      </c>
      <c r="C157" s="20" t="str">
        <f>LEFT(Submittal[[#This Row],[Description]],25)</f>
        <v>1. Product Data:  a. Manu</v>
      </c>
      <c r="D157" s="20" t="str">
        <f>Submittal[[#This Row],[State]]</f>
        <v>Closed</v>
      </c>
      <c r="E157" s="21">
        <f>Submittal[[#This Row],[Due from Subcontractor]]</f>
        <v>43815</v>
      </c>
      <c r="F157" s="21" t="str">
        <f>Submittal[[#This Row],[Type]]</f>
        <v>Product Data</v>
      </c>
      <c r="G157" s="20" t="str">
        <f>Submittal[[#This Row],[Submitter Organization]]</f>
        <v>Broken Arrow Inc</v>
      </c>
    </row>
    <row r="158" spans="1:7" hidden="1" x14ac:dyDescent="0.35">
      <c r="A158" s="23" t="str">
        <f>_xlfn.CONCAT(TEXT(Submittal[[#This Row],[Spec Section]],"000000"),".",TEXT(Submittal[[#This Row],[Number]], "00"),".", TEXT(Submittal[[#This Row],[Rev]],"00"))</f>
        <v>075419.04.00</v>
      </c>
      <c r="B158" s="20" t="str">
        <f>Submittal[[#This Row],[Title]]</f>
        <v>POLYVINYL-CHLORIDE  ROOFING:  PVC</v>
      </c>
      <c r="C158" s="20" t="str">
        <f>LEFT(Submittal[[#This Row],[Description]],25)</f>
        <v>Walk-off Mat Product Data</v>
      </c>
      <c r="D158" s="20" t="str">
        <f>Submittal[[#This Row],[State]]</f>
        <v>Closed</v>
      </c>
      <c r="E158" s="21">
        <f>Submittal[[#This Row],[Due from Subcontractor]]</f>
        <v>44019</v>
      </c>
      <c r="F158" s="21" t="str">
        <f>Submittal[[#This Row],[Type]]</f>
        <v>Submittal</v>
      </c>
      <c r="G158" s="20" t="str">
        <f>Submittal[[#This Row],[Submitter Organization]]</f>
        <v>Broken Arrow Inc</v>
      </c>
    </row>
    <row r="159" spans="1:7" hidden="1" x14ac:dyDescent="0.35">
      <c r="A159" s="23" t="str">
        <f>_xlfn.CONCAT(TEXT(Submittal[[#This Row],[Spec Section]],"000000"),".",TEXT(Submittal[[#This Row],[Number]], "00"),".", TEXT(Submittal[[#This Row],[Rev]],"00"))</f>
        <v>076200.02.00</v>
      </c>
      <c r="B159" s="20" t="str">
        <f>Submittal[[#This Row],[Title]]</f>
        <v>SHEET METAL FLASHING AND TRIM</v>
      </c>
      <c r="C159" s="20" t="str">
        <f>LEFT(Submittal[[#This Row],[Description]],25)</f>
        <v>A. Product Data: For each</v>
      </c>
      <c r="D159" s="20" t="str">
        <f>Submittal[[#This Row],[State]]</f>
        <v>Closed</v>
      </c>
      <c r="E159" s="21">
        <f>Submittal[[#This Row],[Due from Subcontractor]]</f>
        <v>43815</v>
      </c>
      <c r="F159" s="21" t="str">
        <f>Submittal[[#This Row],[Type]]</f>
        <v>Submittal</v>
      </c>
      <c r="G159" s="20" t="str">
        <f>Submittal[[#This Row],[Submitter Organization]]</f>
        <v>Broken Arrow Inc</v>
      </c>
    </row>
    <row r="160" spans="1:7" hidden="1" x14ac:dyDescent="0.35">
      <c r="A160" s="23" t="str">
        <f>_xlfn.CONCAT(TEXT(Submittal[[#This Row],[Spec Section]],"000000"),".",TEXT(Submittal[[#This Row],[Number]], "00"),".", TEXT(Submittal[[#This Row],[Rev]],"00"))</f>
        <v>076200.01.00</v>
      </c>
      <c r="B160" s="20" t="str">
        <f>Submittal[[#This Row],[Title]]</f>
        <v>SHEET METAL FLASHING AND TRIM</v>
      </c>
      <c r="C160" s="20" t="str">
        <f>LEFT(Submittal[[#This Row],[Description]],25)</f>
        <v>C. Mockups: Build mockups</v>
      </c>
      <c r="D160" s="20" t="str">
        <f>Submittal[[#This Row],[State]]</f>
        <v>Assigned to Sub</v>
      </c>
      <c r="E160" s="21">
        <f>Submittal[[#This Row],[Due from Subcontractor]]</f>
        <v>43815</v>
      </c>
      <c r="F160" s="21" t="str">
        <f>Submittal[[#This Row],[Type]]</f>
        <v>Mock-Up</v>
      </c>
      <c r="G160" s="20" t="str">
        <f>Submittal[[#This Row],[Submitter Organization]]</f>
        <v>Broken Arrow Inc</v>
      </c>
    </row>
    <row r="161" spans="1:7" hidden="1" x14ac:dyDescent="0.35">
      <c r="A161" s="23" t="str">
        <f>_xlfn.CONCAT(TEXT(Submittal[[#This Row],[Spec Section]],"000000"),".",TEXT(Submittal[[#This Row],[Number]], "00"),".", TEXT(Submittal[[#This Row],[Rev]],"00"))</f>
        <v>076200.04.00</v>
      </c>
      <c r="B161" s="20" t="str">
        <f>Submittal[[#This Row],[Title]]</f>
        <v>SHEET METAL FLASHING AND TRIM</v>
      </c>
      <c r="C161" s="20" t="str">
        <f>LEFT(Submittal[[#This Row],[Description]],25)</f>
        <v>C. Samples for Initial Se</v>
      </c>
      <c r="D161" s="20" t="str">
        <f>Submittal[[#This Row],[State]]</f>
        <v>Assigned to Sub</v>
      </c>
      <c r="E161" s="21">
        <f>Submittal[[#This Row],[Due from Subcontractor]]</f>
        <v>43815</v>
      </c>
      <c r="F161" s="21" t="str">
        <f>Submittal[[#This Row],[Type]]</f>
        <v>Submittal</v>
      </c>
      <c r="G161" s="20" t="str">
        <f>Submittal[[#This Row],[Submitter Organization]]</f>
        <v>Broken Arrow Inc</v>
      </c>
    </row>
    <row r="162" spans="1:7" hidden="1" x14ac:dyDescent="0.35">
      <c r="A162" s="23" t="str">
        <f>_xlfn.CONCAT(TEXT(Submittal[[#This Row],[Spec Section]],"000000"),".",TEXT(Submittal[[#This Row],[Number]], "00"),".", TEXT(Submittal[[#This Row],[Rev]],"00"))</f>
        <v>077100.01.00</v>
      </c>
      <c r="B162" s="20" t="str">
        <f>Submittal[[#This Row],[Title]]</f>
        <v>ROOF SPECIALTIES</v>
      </c>
      <c r="C162" s="20" t="str">
        <f>LEFT(Submittal[[#This Row],[Description]],25)</f>
        <v>A. Product Data: For each</v>
      </c>
      <c r="D162" s="20" t="str">
        <f>Submittal[[#This Row],[State]]</f>
        <v>Assigned to Sub</v>
      </c>
      <c r="E162" s="21">
        <f>Submittal[[#This Row],[Due from Subcontractor]]</f>
        <v>44166</v>
      </c>
      <c r="F162" s="21" t="str">
        <f>Submittal[[#This Row],[Type]]</f>
        <v>Product Data</v>
      </c>
      <c r="G162" s="20" t="str">
        <f>Submittal[[#This Row],[Submitter Organization]]</f>
        <v>Broken Arrow Inc</v>
      </c>
    </row>
    <row r="163" spans="1:7" hidden="1" x14ac:dyDescent="0.35">
      <c r="A163" s="23" t="str">
        <f>_xlfn.CONCAT(TEXT(Submittal[[#This Row],[Spec Section]],"000000"),".",TEXT(Submittal[[#This Row],[Number]], "00"),".", TEXT(Submittal[[#This Row],[Rev]],"00"))</f>
        <v>077100.02.00</v>
      </c>
      <c r="B163" s="20" t="str">
        <f>Submittal[[#This Row],[Title]]</f>
        <v>ROOF SPECIALTIES</v>
      </c>
      <c r="C163" s="20" t="str">
        <f>LEFT(Submittal[[#This Row],[Description]],25)</f>
        <v>B. Shop Drawings: For roo</v>
      </c>
      <c r="D163" s="20" t="str">
        <f>Submittal[[#This Row],[State]]</f>
        <v>Assigned to Sub</v>
      </c>
      <c r="E163" s="21">
        <f>Submittal[[#This Row],[Due from Subcontractor]]</f>
        <v>44166</v>
      </c>
      <c r="F163" s="21" t="str">
        <f>Submittal[[#This Row],[Type]]</f>
        <v>Shop Drawing</v>
      </c>
      <c r="G163" s="20" t="str">
        <f>Submittal[[#This Row],[Submitter Organization]]</f>
        <v>Broken Arrow Inc</v>
      </c>
    </row>
    <row r="164" spans="1:7" hidden="1" x14ac:dyDescent="0.35">
      <c r="A164" s="23" t="str">
        <f>_xlfn.CONCAT(TEXT(Submittal[[#This Row],[Spec Section]],"000000"),".",TEXT(Submittal[[#This Row],[Number]], "00"),".", TEXT(Submittal[[#This Row],[Rev]],"00"))</f>
        <v>077100.03.00</v>
      </c>
      <c r="B164" s="20" t="str">
        <f>Submittal[[#This Row],[Title]]</f>
        <v>ROOF SPECIALTIES</v>
      </c>
      <c r="C164" s="20" t="str">
        <f>LEFT(Submittal[[#This Row],[Description]],25)</f>
        <v>C. Samples: For each type</v>
      </c>
      <c r="D164" s="20" t="str">
        <f>Submittal[[#This Row],[State]]</f>
        <v>Assigned to Sub</v>
      </c>
      <c r="E164" s="21">
        <f>Submittal[[#This Row],[Due from Subcontractor]]</f>
        <v>44166</v>
      </c>
      <c r="F164" s="21" t="str">
        <f>Submittal[[#This Row],[Type]]</f>
        <v>Submittal</v>
      </c>
      <c r="G164" s="20" t="str">
        <f>Submittal[[#This Row],[Submitter Organization]]</f>
        <v>Broken Arrow Inc</v>
      </c>
    </row>
    <row r="165" spans="1:7" hidden="1" x14ac:dyDescent="0.35">
      <c r="A165" s="23" t="str">
        <f>_xlfn.CONCAT(TEXT(Submittal[[#This Row],[Spec Section]],"000000"),".",TEXT(Submittal[[#This Row],[Number]], "00"),".", TEXT(Submittal[[#This Row],[Rev]],"00"))</f>
        <v>077100.04.00</v>
      </c>
      <c r="B165" s="20" t="str">
        <f>Submittal[[#This Row],[Title]]</f>
        <v>ROOF SPECIALTIES</v>
      </c>
      <c r="C165" s="20" t="str">
        <f>LEFT(Submittal[[#This Row],[Description]],25)</f>
        <v>E. Samples for Verificati</v>
      </c>
      <c r="D165" s="20" t="str">
        <f>Submittal[[#This Row],[State]]</f>
        <v>Assigned to Sub</v>
      </c>
      <c r="E165" s="21">
        <f>Submittal[[#This Row],[Due from Subcontractor]]</f>
        <v>44166</v>
      </c>
      <c r="F165" s="21" t="str">
        <f>Submittal[[#This Row],[Type]]</f>
        <v>Submittal</v>
      </c>
      <c r="G165" s="20" t="str">
        <f>Submittal[[#This Row],[Submitter Organization]]</f>
        <v>Broken Arrow Inc</v>
      </c>
    </row>
    <row r="166" spans="1:7" hidden="1" x14ac:dyDescent="0.35">
      <c r="A166" s="23" t="str">
        <f>_xlfn.CONCAT(TEXT(Submittal[[#This Row],[Spec Section]],"000000"),".",TEXT(Submittal[[#This Row],[Number]], "00"),".", TEXT(Submittal[[#This Row],[Rev]],"00"))</f>
        <v>077200.01.00</v>
      </c>
      <c r="B166" s="20" t="str">
        <f>Submittal[[#This Row],[Title]]</f>
        <v>ROOF ACCESSORIES</v>
      </c>
      <c r="C166" s="20" t="str">
        <f>LEFT(Submittal[[#This Row],[Description]],25)</f>
        <v>A. Product Data:  For eac</v>
      </c>
      <c r="D166" s="20" t="str">
        <f>Submittal[[#This Row],[State]]</f>
        <v>Assigned to Sub</v>
      </c>
      <c r="E166" s="21">
        <f>Submittal[[#This Row],[Due from Subcontractor]]</f>
        <v>44166</v>
      </c>
      <c r="F166" s="21" t="str">
        <f>Submittal[[#This Row],[Type]]</f>
        <v>Product Data</v>
      </c>
      <c r="G166" s="20" t="str">
        <f>Submittal[[#This Row],[Submitter Organization]]</f>
        <v>Broken Arrow Inc</v>
      </c>
    </row>
    <row r="167" spans="1:7" hidden="1" x14ac:dyDescent="0.35">
      <c r="A167" s="23" t="str">
        <f>_xlfn.CONCAT(TEXT(Submittal[[#This Row],[Spec Section]],"000000"),".",TEXT(Submittal[[#This Row],[Number]], "00"),".", TEXT(Submittal[[#This Row],[Rev]],"00"))</f>
        <v>077200.02.00</v>
      </c>
      <c r="B167" s="20" t="str">
        <f>Submittal[[#This Row],[Title]]</f>
        <v>ROOF ACCESSORIES</v>
      </c>
      <c r="C167" s="20" t="str">
        <f>LEFT(Submittal[[#This Row],[Description]],25)</f>
        <v>B. Shop Drawings:  For ro</v>
      </c>
      <c r="D167" s="20" t="str">
        <f>Submittal[[#This Row],[State]]</f>
        <v>Assigned to Sub</v>
      </c>
      <c r="E167" s="21">
        <f>Submittal[[#This Row],[Due from Subcontractor]]</f>
        <v>44166</v>
      </c>
      <c r="F167" s="21" t="str">
        <f>Submittal[[#This Row],[Type]]</f>
        <v>Shop Drawing</v>
      </c>
      <c r="G167" s="20" t="str">
        <f>Submittal[[#This Row],[Submitter Organization]]</f>
        <v>Broken Arrow Inc</v>
      </c>
    </row>
    <row r="168" spans="1:7" hidden="1" x14ac:dyDescent="0.35">
      <c r="A168" s="23" t="str">
        <f>_xlfn.CONCAT(TEXT(Submittal[[#This Row],[Spec Section]],"000000"),".",TEXT(Submittal[[#This Row],[Number]], "00"),".", TEXT(Submittal[[#This Row],[Rev]],"00"))</f>
        <v>077200.03.00</v>
      </c>
      <c r="B168" s="20" t="str">
        <f>Submittal[[#This Row],[Title]]</f>
        <v>ROOF ACCESSORIES</v>
      </c>
      <c r="C168" s="20" t="str">
        <f>LEFT(Submittal[[#This Row],[Description]],25)</f>
        <v>C. Samples:  For each exp</v>
      </c>
      <c r="D168" s="20" t="str">
        <f>Submittal[[#This Row],[State]]</f>
        <v>Assigned to Sub</v>
      </c>
      <c r="E168" s="21">
        <f>Submittal[[#This Row],[Due from Subcontractor]]</f>
        <v>44166</v>
      </c>
      <c r="F168" s="21" t="str">
        <f>Submittal[[#This Row],[Type]]</f>
        <v>Submittal</v>
      </c>
      <c r="G168" s="20" t="str">
        <f>Submittal[[#This Row],[Submitter Organization]]</f>
        <v>Broken Arrow Inc</v>
      </c>
    </row>
    <row r="169" spans="1:7" hidden="1" x14ac:dyDescent="0.35">
      <c r="A169" s="23" t="str">
        <f>_xlfn.CONCAT(TEXT(Submittal[[#This Row],[Spec Section]],"000000"),".",TEXT(Submittal[[#This Row],[Number]], "00"),".", TEXT(Submittal[[#This Row],[Rev]],"00"))</f>
        <v>078100.02.00</v>
      </c>
      <c r="B169" s="20" t="str">
        <f>Submittal[[#This Row],[Title]]</f>
        <v>APPLIED FIREPROOFING</v>
      </c>
      <c r="C169" s="20" t="str">
        <f>LEFT(Submittal[[#This Row],[Description]],25)</f>
        <v>A. Product Data: For each</v>
      </c>
      <c r="D169" s="20" t="str">
        <f>Submittal[[#This Row],[State]]</f>
        <v>Closed</v>
      </c>
      <c r="E169" s="21">
        <f>Submittal[[#This Row],[Due from Subcontractor]]</f>
        <v>43823</v>
      </c>
      <c r="F169" s="21" t="str">
        <f>Submittal[[#This Row],[Type]]</f>
        <v>Product Data</v>
      </c>
      <c r="G169" s="20" t="str">
        <f>Submittal[[#This Row],[Submitter Organization]]</f>
        <v>Specialty Systems Incorporated</v>
      </c>
    </row>
    <row r="170" spans="1:7" hidden="1" x14ac:dyDescent="0.35">
      <c r="A170" s="23" t="str">
        <f>_xlfn.CONCAT(TEXT(Submittal[[#This Row],[Spec Section]],"000000"),".",TEXT(Submittal[[#This Row],[Number]], "00"),".", TEXT(Submittal[[#This Row],[Rev]],"00"))</f>
        <v>078100.03.00</v>
      </c>
      <c r="B170" s="20" t="str">
        <f>Submittal[[#This Row],[Title]]</f>
        <v>APPLIED FIREPROOFING</v>
      </c>
      <c r="C170" s="20" t="str">
        <f>LEFT(Submittal[[#This Row],[Description]],25)</f>
        <v>B. Shop Drawings: Framing</v>
      </c>
      <c r="D170" s="20" t="str">
        <f>Submittal[[#This Row],[State]]</f>
        <v>Closed</v>
      </c>
      <c r="E170" s="21">
        <f>Submittal[[#This Row],[Due from Subcontractor]]</f>
        <v>43823</v>
      </c>
      <c r="F170" s="21" t="str">
        <f>Submittal[[#This Row],[Type]]</f>
        <v>Shop Drawing</v>
      </c>
      <c r="G170" s="20" t="str">
        <f>Submittal[[#This Row],[Submitter Organization]]</f>
        <v>Specialty Systems Incorporated</v>
      </c>
    </row>
    <row r="171" spans="1:7" hidden="1" x14ac:dyDescent="0.35">
      <c r="A171" s="23" t="str">
        <f>_xlfn.CONCAT(TEXT(Submittal[[#This Row],[Spec Section]],"000000"),".",TEXT(Submittal[[#This Row],[Number]], "00"),".", TEXT(Submittal[[#This Row],[Rev]],"00"))</f>
        <v>078100.05.00</v>
      </c>
      <c r="B171" s="20" t="str">
        <f>Submittal[[#This Row],[Title]]</f>
        <v>APPLIED FIREPROOFING - Product Data</v>
      </c>
      <c r="C171" s="20" t="str">
        <f>LEFT(Submittal[[#This Row],[Description]],25)</f>
        <v>Submitting another specif</v>
      </c>
      <c r="D171" s="20" t="str">
        <f>Submittal[[#This Row],[State]]</f>
        <v>Closed</v>
      </c>
      <c r="E171" s="21">
        <f>Submittal[[#This Row],[Due from Subcontractor]]</f>
        <v>44047</v>
      </c>
      <c r="F171" s="21" t="str">
        <f>Submittal[[#This Row],[Type]]</f>
        <v>Submittal</v>
      </c>
      <c r="G171" s="20" t="str">
        <f>Submittal[[#This Row],[Submitter Organization]]</f>
        <v>Specialty Systems Incorporated</v>
      </c>
    </row>
    <row r="172" spans="1:7" hidden="1" x14ac:dyDescent="0.35">
      <c r="A172" s="23" t="str">
        <f>_xlfn.CONCAT(TEXT(Submittal[[#This Row],[Spec Section]],"000000"),".",TEXT(Submittal[[#This Row],[Number]], "00"),".", TEXT(Submittal[[#This Row],[Rev]],"00"))</f>
        <v>078100.01.00</v>
      </c>
      <c r="B172" s="20" t="str">
        <f>Submittal[[#This Row],[Title]]</f>
        <v>APPLIED FIREPROOFING</v>
      </c>
      <c r="C172" s="20" t="str">
        <f>LEFT(Submittal[[#This Row],[Description]],25)</f>
        <v>B. Mockups: Build mockups</v>
      </c>
      <c r="D172" s="20" t="str">
        <f>Submittal[[#This Row],[State]]</f>
        <v>Assigned to Sub</v>
      </c>
      <c r="E172" s="21">
        <f>Submittal[[#This Row],[Due from Subcontractor]]</f>
        <v>43893</v>
      </c>
      <c r="F172" s="21" t="str">
        <f>Submittal[[#This Row],[Type]]</f>
        <v>Mock-Up</v>
      </c>
      <c r="G172" s="20" t="str">
        <f>Submittal[[#This Row],[Submitter Organization]]</f>
        <v>Specialty Systems Incorporated</v>
      </c>
    </row>
    <row r="173" spans="1:7" hidden="1" x14ac:dyDescent="0.35">
      <c r="A173" s="23" t="str">
        <f>_xlfn.CONCAT(TEXT(Submittal[[#This Row],[Spec Section]],"000000"),".",TEXT(Submittal[[#This Row],[Number]], "00"),".", TEXT(Submittal[[#This Row],[Rev]],"00"))</f>
        <v>078100.04.00</v>
      </c>
      <c r="B173" s="20" t="str">
        <f>Submittal[[#This Row],[Title]]</f>
        <v>APPLIED FIREPROOFING</v>
      </c>
      <c r="C173" s="20" t="str">
        <f>LEFT(Submittal[[#This Row],[Description]],25)</f>
        <v>C. Samples: For each expo</v>
      </c>
      <c r="D173" s="20" t="str">
        <f>Submittal[[#This Row],[State]]</f>
        <v>Assigned to Sub</v>
      </c>
      <c r="E173" s="21">
        <f>Submittal[[#This Row],[Due from Subcontractor]]</f>
        <v>43823</v>
      </c>
      <c r="F173" s="21" t="str">
        <f>Submittal[[#This Row],[Type]]</f>
        <v>Submittal</v>
      </c>
      <c r="G173" s="20" t="str">
        <f>Submittal[[#This Row],[Submitter Organization]]</f>
        <v>Specialty Systems Incorporated</v>
      </c>
    </row>
    <row r="174" spans="1:7" hidden="1" x14ac:dyDescent="0.35">
      <c r="A174" s="23" t="str">
        <f>_xlfn.CONCAT(TEXT(Submittal[[#This Row],[Spec Section]],"000000"),".",TEXT(Submittal[[#This Row],[Number]], "00"),".", TEXT(Submittal[[#This Row],[Rev]],"00"))</f>
        <v>078123.03.00</v>
      </c>
      <c r="B174" s="20" t="str">
        <f>Submittal[[#This Row],[Title]]</f>
        <v>INTUMESCENT FIREPROOFING</v>
      </c>
      <c r="C174" s="20" t="str">
        <f>LEFT(Submittal[[#This Row],[Description]],25)</f>
        <v>B. Shop Drawings: Framing</v>
      </c>
      <c r="D174" s="20" t="str">
        <f>Submittal[[#This Row],[State]]</f>
        <v>Closed</v>
      </c>
      <c r="E174" s="21">
        <f>Submittal[[#This Row],[Due from Subcontractor]]</f>
        <v>43818</v>
      </c>
      <c r="F174" s="21" t="str">
        <f>Submittal[[#This Row],[Type]]</f>
        <v>Shop Drawing</v>
      </c>
      <c r="G174" s="20" t="str">
        <f>Submittal[[#This Row],[Submitter Organization]]</f>
        <v>Specialty Systems Incorporated</v>
      </c>
    </row>
    <row r="175" spans="1:7" hidden="1" x14ac:dyDescent="0.35">
      <c r="A175" s="23" t="str">
        <f>_xlfn.CONCAT(TEXT(Submittal[[#This Row],[Spec Section]],"000000"),".",TEXT(Submittal[[#This Row],[Number]], "00"),".", TEXT(Submittal[[#This Row],[Rev]],"00"))</f>
        <v>078123.02.00</v>
      </c>
      <c r="B175" s="20" t="str">
        <f>Submittal[[#This Row],[Title]]</f>
        <v>INTUMESCENT FIREPROOFING</v>
      </c>
      <c r="C175" s="20" t="str">
        <f>LEFT(Submittal[[#This Row],[Description]],25)</f>
        <v>A. Product Data: For each</v>
      </c>
      <c r="D175" s="20" t="str">
        <f>Submittal[[#This Row],[State]]</f>
        <v>Closed</v>
      </c>
      <c r="E175" s="21">
        <f>Submittal[[#This Row],[Due from Subcontractor]]</f>
        <v>43818</v>
      </c>
      <c r="F175" s="21" t="str">
        <f>Submittal[[#This Row],[Type]]</f>
        <v>Product Data</v>
      </c>
      <c r="G175" s="20" t="str">
        <f>Submittal[[#This Row],[Submitter Organization]]</f>
        <v>Specialty Systems Incorporated</v>
      </c>
    </row>
    <row r="176" spans="1:7" hidden="1" x14ac:dyDescent="0.35">
      <c r="A176" s="23" t="str">
        <f>_xlfn.CONCAT(TEXT(Submittal[[#This Row],[Spec Section]],"000000"),".",TEXT(Submittal[[#This Row],[Number]], "00"),".", TEXT(Submittal[[#This Row],[Rev]],"00"))</f>
        <v>078123.04.00</v>
      </c>
      <c r="B176" s="20" t="str">
        <f>Submittal[[#This Row],[Title]]</f>
        <v>INTUMESCENT FIREPROOFING</v>
      </c>
      <c r="C176" s="20" t="str">
        <f>LEFT(Submittal[[#This Row],[Description]],25)</f>
        <v>C. Samples: For each expo</v>
      </c>
      <c r="D176" s="20" t="str">
        <f>Submittal[[#This Row],[State]]</f>
        <v>Closed</v>
      </c>
      <c r="E176" s="21">
        <f>Submittal[[#This Row],[Due from Subcontractor]]</f>
        <v>43818</v>
      </c>
      <c r="F176" s="21" t="str">
        <f>Submittal[[#This Row],[Type]]</f>
        <v>Submittal</v>
      </c>
      <c r="G176" s="20" t="str">
        <f>Submittal[[#This Row],[Submitter Organization]]</f>
        <v>Specialty Systems Incorporated</v>
      </c>
    </row>
    <row r="177" spans="1:7" hidden="1" x14ac:dyDescent="0.35">
      <c r="A177" s="23" t="str">
        <f>_xlfn.CONCAT(TEXT(Submittal[[#This Row],[Spec Section]],"000000"),".",TEXT(Submittal[[#This Row],[Number]], "00"),".", TEXT(Submittal[[#This Row],[Rev]],"00"))</f>
        <v>078123.05.00</v>
      </c>
      <c r="B177" s="20" t="str">
        <f>Submittal[[#This Row],[Title]]</f>
        <v>INTUMESCENT FIREPROOFING</v>
      </c>
      <c r="C177" s="20" t="str">
        <f>LEFT(Submittal[[#This Row],[Description]],25)</f>
        <v>A. Product Data: For each</v>
      </c>
      <c r="D177" s="20" t="str">
        <f>Submittal[[#This Row],[State]]</f>
        <v>Design Review</v>
      </c>
      <c r="E177" s="21">
        <f>Submittal[[#This Row],[Due from Subcontractor]]</f>
        <v>44236</v>
      </c>
      <c r="F177" s="21" t="str">
        <f>Submittal[[#This Row],[Type]]</f>
        <v>Product Data</v>
      </c>
      <c r="G177" s="20" t="str">
        <f>Submittal[[#This Row],[Submitter Organization]]</f>
        <v>Accent Painting and Special Coatings, LLC</v>
      </c>
    </row>
    <row r="178" spans="1:7" hidden="1" x14ac:dyDescent="0.35">
      <c r="A178" s="23" t="str">
        <f>_xlfn.CONCAT(TEXT(Submittal[[#This Row],[Spec Section]],"000000"),".",TEXT(Submittal[[#This Row],[Number]], "00"),".", TEXT(Submittal[[#This Row],[Rev]],"00"))</f>
        <v>078123.01.00</v>
      </c>
      <c r="B178" s="20" t="str">
        <f>Submittal[[#This Row],[Title]]</f>
        <v>INTUMESCENT FIREPROOFING</v>
      </c>
      <c r="C178" s="20" t="str">
        <f>LEFT(Submittal[[#This Row],[Description]],25)</f>
        <v>B. Mockups: Build mockups</v>
      </c>
      <c r="D178" s="20" t="str">
        <f>Submittal[[#This Row],[State]]</f>
        <v>Assigned to Sub</v>
      </c>
      <c r="E178" s="21">
        <f>Submittal[[#This Row],[Due from Subcontractor]]</f>
        <v>43893</v>
      </c>
      <c r="F178" s="21" t="str">
        <f>Submittal[[#This Row],[Type]]</f>
        <v>Mock-Up</v>
      </c>
      <c r="G178" s="20" t="str">
        <f>Submittal[[#This Row],[Submitter Organization]]</f>
        <v>Specialty Systems Incorporated</v>
      </c>
    </row>
    <row r="179" spans="1:7" hidden="1" x14ac:dyDescent="0.35">
      <c r="A179" s="23" t="str">
        <f>_xlfn.CONCAT(TEXT(Submittal[[#This Row],[Spec Section]],"000000"),".",TEXT(Submittal[[#This Row],[Number]], "00"),".", TEXT(Submittal[[#This Row],[Rev]],"00"))</f>
        <v>078400.01.00</v>
      </c>
      <c r="B179" s="20" t="str">
        <f>Submittal[[#This Row],[Title]]</f>
        <v>Firestopping</v>
      </c>
      <c r="C179" s="20" t="str">
        <f>LEFT(Submittal[[#This Row],[Description]],25)</f>
        <v/>
      </c>
      <c r="D179" s="20" t="str">
        <f>Submittal[[#This Row],[State]]</f>
        <v>Closed</v>
      </c>
      <c r="E179" s="21">
        <f>Submittal[[#This Row],[Due from Subcontractor]]</f>
        <v>0</v>
      </c>
      <c r="F179" s="21" t="str">
        <f>Submittal[[#This Row],[Type]]</f>
        <v>Product Data</v>
      </c>
      <c r="G179" s="20" t="str">
        <f>Submittal[[#This Row],[Submitter Organization]]</f>
        <v>US Mechanical LLC</v>
      </c>
    </row>
    <row r="180" spans="1:7" hidden="1" x14ac:dyDescent="0.35">
      <c r="A180" s="23" t="str">
        <f>_xlfn.CONCAT(TEXT(Submittal[[#This Row],[Spec Section]],"000000"),".",TEXT(Submittal[[#This Row],[Number]], "00"),".", TEXT(Submittal[[#This Row],[Rev]],"00"))</f>
        <v>079213.02.00</v>
      </c>
      <c r="B180" s="20" t="str">
        <f>Submittal[[#This Row],[Title]]</f>
        <v>Elastomeric Joint Sealants</v>
      </c>
      <c r="C180" s="20" t="str">
        <f>LEFT(Submittal[[#This Row],[Description]],25)</f>
        <v>Product Data / Color Samp</v>
      </c>
      <c r="D180" s="20" t="str">
        <f>Submittal[[#This Row],[State]]</f>
        <v>Closed</v>
      </c>
      <c r="E180" s="21">
        <f>Submittal[[#This Row],[Due from Subcontractor]]</f>
        <v>44137</v>
      </c>
      <c r="F180" s="21" t="str">
        <f>Submittal[[#This Row],[Type]]</f>
        <v>Submittal</v>
      </c>
      <c r="G180" s="20" t="str">
        <f>Submittal[[#This Row],[Submitter Organization]]</f>
        <v>Waterproofing  West</v>
      </c>
    </row>
    <row r="181" spans="1:7" hidden="1" x14ac:dyDescent="0.35">
      <c r="A181" s="23" t="str">
        <f>_xlfn.CONCAT(TEXT(Submittal[[#This Row],[Spec Section]],"000000"),".",TEXT(Submittal[[#This Row],[Number]], "00"),".", TEXT(Submittal[[#This Row],[Rev]],"00"))</f>
        <v>079213.01.00</v>
      </c>
      <c r="B181" s="20" t="str">
        <f>Submittal[[#This Row],[Title]]</f>
        <v>Elastomeric Joint Sealants</v>
      </c>
      <c r="C181" s="20" t="str">
        <f>LEFT(Submittal[[#This Row],[Description]],25)</f>
        <v>C. Mockups: 1. Provide mo</v>
      </c>
      <c r="D181" s="20" t="str">
        <f>Submittal[[#This Row],[State]]</f>
        <v>Assigned to Sub</v>
      </c>
      <c r="E181" s="21">
        <f>Submittal[[#This Row],[Due from Subcontractor]]</f>
        <v>44137</v>
      </c>
      <c r="F181" s="21" t="str">
        <f>Submittal[[#This Row],[Type]]</f>
        <v>Mock-Up</v>
      </c>
      <c r="G181" s="20" t="str">
        <f>Submittal[[#This Row],[Submitter Organization]]</f>
        <v>Waterproofing  West</v>
      </c>
    </row>
    <row r="182" spans="1:7" hidden="1" x14ac:dyDescent="0.35">
      <c r="A182" s="23" t="str">
        <f>_xlfn.CONCAT(TEXT(Submittal[[#This Row],[Spec Section]],"000000"),".",TEXT(Submittal[[#This Row],[Number]], "00"),".", TEXT(Submittal[[#This Row],[Rev]],"00"))</f>
        <v>079219.03.00</v>
      </c>
      <c r="B182" s="20" t="str">
        <f>Submittal[[#This Row],[Title]]</f>
        <v>ACOUSTICAL JOINT SEALANTS</v>
      </c>
      <c r="C182" s="20" t="str">
        <f>LEFT(Submittal[[#This Row],[Description]],25)</f>
        <v/>
      </c>
      <c r="D182" s="20" t="str">
        <f>Submittal[[#This Row],[State]]</f>
        <v>Closed</v>
      </c>
      <c r="E182" s="21">
        <f>Submittal[[#This Row],[Due from Subcontractor]]</f>
        <v>43893</v>
      </c>
      <c r="F182" s="21" t="str">
        <f>Submittal[[#This Row],[Type]]</f>
        <v>Product Data</v>
      </c>
      <c r="G182" s="20" t="str">
        <f>Submittal[[#This Row],[Submitter Organization]]</f>
        <v>US Mechanical LLC</v>
      </c>
    </row>
    <row r="183" spans="1:7" hidden="1" x14ac:dyDescent="0.35">
      <c r="A183" s="23" t="str">
        <f>_xlfn.CONCAT(TEXT(Submittal[[#This Row],[Spec Section]],"000000"),".",TEXT(Submittal[[#This Row],[Number]], "00"),".", TEXT(Submittal[[#This Row],[Rev]],"00"))</f>
        <v>079219.02.00</v>
      </c>
      <c r="B183" s="20" t="str">
        <f>Submittal[[#This Row],[Title]]</f>
        <v>ACOUSTICAL JOINT SEALANTS</v>
      </c>
      <c r="C183" s="20" t="str">
        <f>LEFT(Submittal[[#This Row],[Description]],25)</f>
        <v>B. Samples for Initial Se</v>
      </c>
      <c r="D183" s="20" t="str">
        <f>Submittal[[#This Row],[State]]</f>
        <v>Assigned to Sub</v>
      </c>
      <c r="E183" s="21">
        <f>Submittal[[#This Row],[Due from Subcontractor]]</f>
        <v>44169</v>
      </c>
      <c r="F183" s="21" t="str">
        <f>Submittal[[#This Row],[Type]]</f>
        <v>Submittal</v>
      </c>
      <c r="G183" s="20" t="str">
        <f>Submittal[[#This Row],[Submitter Organization]]</f>
        <v>Pete King Commercial</v>
      </c>
    </row>
    <row r="184" spans="1:7" hidden="1" x14ac:dyDescent="0.35">
      <c r="A184" s="23" t="str">
        <f>_xlfn.CONCAT(TEXT(Submittal[[#This Row],[Spec Section]],"000000"),".",TEXT(Submittal[[#This Row],[Number]], "00"),".", TEXT(Submittal[[#This Row],[Rev]],"00"))</f>
        <v>079513.01.00</v>
      </c>
      <c r="B184" s="20" t="str">
        <f>Submittal[[#This Row],[Title]]</f>
        <v>EXTERIOR EXPANSION JOINT COVER ASSEMBLIES</v>
      </c>
      <c r="C184" s="20" t="str">
        <f>LEFT(Submittal[[#This Row],[Description]],25)</f>
        <v>A. Product Data: For each</v>
      </c>
      <c r="D184" s="20" t="str">
        <f>Submittal[[#This Row],[State]]</f>
        <v>Draft</v>
      </c>
      <c r="E184" s="21">
        <f>Submittal[[#This Row],[Due from Subcontractor]]</f>
        <v>0</v>
      </c>
      <c r="F184" s="21" t="str">
        <f>Submittal[[#This Row],[Type]]</f>
        <v>Product Data</v>
      </c>
      <c r="G184" s="20">
        <f>Submittal[[#This Row],[Submitter Organization]]</f>
        <v>0</v>
      </c>
    </row>
    <row r="185" spans="1:7" hidden="1" x14ac:dyDescent="0.35">
      <c r="A185" s="23" t="str">
        <f>_xlfn.CONCAT(TEXT(Submittal[[#This Row],[Spec Section]],"000000"),".",TEXT(Submittal[[#This Row],[Number]], "00"),".", TEXT(Submittal[[#This Row],[Rev]],"00"))</f>
        <v>079513.02.00</v>
      </c>
      <c r="B185" s="20" t="str">
        <f>Submittal[[#This Row],[Title]]</f>
        <v>EXTERIOR EXPANSION JOINT COVER ASSEMBLIES</v>
      </c>
      <c r="C185" s="20" t="str">
        <f>LEFT(Submittal[[#This Row],[Description]],25)</f>
        <v>B. Shop Drawings: For eac</v>
      </c>
      <c r="D185" s="20" t="str">
        <f>Submittal[[#This Row],[State]]</f>
        <v>Draft</v>
      </c>
      <c r="E185" s="21">
        <f>Submittal[[#This Row],[Due from Subcontractor]]</f>
        <v>0</v>
      </c>
      <c r="F185" s="21" t="str">
        <f>Submittal[[#This Row],[Type]]</f>
        <v>Shop Drawing</v>
      </c>
      <c r="G185" s="20">
        <f>Submittal[[#This Row],[Submitter Organization]]</f>
        <v>0</v>
      </c>
    </row>
    <row r="186" spans="1:7" hidden="1" x14ac:dyDescent="0.35">
      <c r="A186" s="23" t="str">
        <f>_xlfn.CONCAT(TEXT(Submittal[[#This Row],[Spec Section]],"000000"),".",TEXT(Submittal[[#This Row],[Number]], "00"),".", TEXT(Submittal[[#This Row],[Rev]],"00"))</f>
        <v>079513.03.00</v>
      </c>
      <c r="B186" s="20" t="str">
        <f>Submittal[[#This Row],[Title]]</f>
        <v>EXTERIOR EXPANSION JOINT COVER ASSEMBLIES</v>
      </c>
      <c r="C186" s="20" t="str">
        <f>LEFT(Submittal[[#This Row],[Description]],25)</f>
        <v>C. Samples: For each expo</v>
      </c>
      <c r="D186" s="20" t="str">
        <f>Submittal[[#This Row],[State]]</f>
        <v>Draft</v>
      </c>
      <c r="E186" s="21">
        <f>Submittal[[#This Row],[Due from Subcontractor]]</f>
        <v>0</v>
      </c>
      <c r="F186" s="21" t="str">
        <f>Submittal[[#This Row],[Type]]</f>
        <v>Submittal</v>
      </c>
      <c r="G186" s="20">
        <f>Submittal[[#This Row],[Submitter Organization]]</f>
        <v>0</v>
      </c>
    </row>
    <row r="187" spans="1:7" hidden="1" x14ac:dyDescent="0.35">
      <c r="A187" s="23" t="str">
        <f>_xlfn.CONCAT(TEXT(Submittal[[#This Row],[Spec Section]],"000000"),".",TEXT(Submittal[[#This Row],[Number]], "00"),".", TEXT(Submittal[[#This Row],[Rev]],"00"))</f>
        <v>079513.04.00</v>
      </c>
      <c r="B187" s="20" t="str">
        <f>Submittal[[#This Row],[Title]]</f>
        <v>EXTERIOR EXPANSION JOINT COVER ASSEMBLIES</v>
      </c>
      <c r="C187" s="20" t="str">
        <f>LEFT(Submittal[[#This Row],[Description]],25)</f>
        <v>E. Samples for Verificati</v>
      </c>
      <c r="D187" s="20" t="str">
        <f>Submittal[[#This Row],[State]]</f>
        <v>Draft</v>
      </c>
      <c r="E187" s="21">
        <f>Submittal[[#This Row],[Due from Subcontractor]]</f>
        <v>0</v>
      </c>
      <c r="F187" s="21" t="str">
        <f>Submittal[[#This Row],[Type]]</f>
        <v>Submittal</v>
      </c>
      <c r="G187" s="20">
        <f>Submittal[[#This Row],[Submitter Organization]]</f>
        <v>0</v>
      </c>
    </row>
    <row r="188" spans="1:7" hidden="1" x14ac:dyDescent="0.35">
      <c r="A188" s="23" t="str">
        <f>_xlfn.CONCAT(TEXT(Submittal[[#This Row],[Spec Section]],"000000"),".",TEXT(Submittal[[#This Row],[Number]], "00"),".", TEXT(Submittal[[#This Row],[Rev]],"00"))</f>
        <v>079513.01.00</v>
      </c>
      <c r="B188" s="20" t="str">
        <f>Submittal[[#This Row],[Title]]</f>
        <v>EXTERIOR EXPANSION JOINT COVER ASSEMBLIES</v>
      </c>
      <c r="C188" s="20" t="str">
        <f>LEFT(Submittal[[#This Row],[Description]],25)</f>
        <v>A. Mockups: Build mockups</v>
      </c>
      <c r="D188" s="20" t="str">
        <f>Submittal[[#This Row],[State]]</f>
        <v>Draft</v>
      </c>
      <c r="E188" s="21">
        <f>Submittal[[#This Row],[Due from Subcontractor]]</f>
        <v>0</v>
      </c>
      <c r="F188" s="21" t="str">
        <f>Submittal[[#This Row],[Type]]</f>
        <v>Mock-Up</v>
      </c>
      <c r="G188" s="20">
        <f>Submittal[[#This Row],[Submitter Organization]]</f>
        <v>0</v>
      </c>
    </row>
    <row r="189" spans="1:7" hidden="1" x14ac:dyDescent="0.35">
      <c r="A189" s="23" t="str">
        <f>_xlfn.CONCAT(TEXT(Submittal[[#This Row],[Spec Section]],"000000"),".",TEXT(Submittal[[#This Row],[Number]], "00"),".", TEXT(Submittal[[#This Row],[Rev]],"00"))</f>
        <v>081113.02.00</v>
      </c>
      <c r="B189" s="20" t="str">
        <f>Submittal[[#This Row],[Title]]</f>
        <v>HOLLOW METAL DOORS AND FRAMES</v>
      </c>
      <c r="C189" s="20" t="str">
        <f>LEFT(Submittal[[#This Row],[Description]],25)</f>
        <v>C. Shop Drawings: Include</v>
      </c>
      <c r="D189" s="20" t="str">
        <f>Submittal[[#This Row],[State]]</f>
        <v>Closed</v>
      </c>
      <c r="E189" s="21">
        <f>Submittal[[#This Row],[Due from Subcontractor]]</f>
        <v>43815</v>
      </c>
      <c r="F189" s="21" t="str">
        <f>Submittal[[#This Row],[Type]]</f>
        <v>Shop Drawing</v>
      </c>
      <c r="G189" s="20" t="str">
        <f>Submittal[[#This Row],[Submitter Organization]]</f>
        <v>Architectural Building Sup</v>
      </c>
    </row>
    <row r="190" spans="1:7" hidden="1" x14ac:dyDescent="0.35">
      <c r="A190" s="23" t="str">
        <f>_xlfn.CONCAT(TEXT(Submittal[[#This Row],[Spec Section]],"000000"),".",TEXT(Submittal[[#This Row],[Number]], "00"),".", TEXT(Submittal[[#This Row],[Rev]],"00"))</f>
        <v>081113.03.00</v>
      </c>
      <c r="B190" s="20" t="str">
        <f>Submittal[[#This Row],[Title]]</f>
        <v>HOLLOW METAL DOORS AND FRAMES</v>
      </c>
      <c r="C190" s="20" t="str">
        <f>LEFT(Submittal[[#This Row],[Description]],25)</f>
        <v>D. Samples for Initial Se</v>
      </c>
      <c r="D190" s="20" t="str">
        <f>Submittal[[#This Row],[State]]</f>
        <v>Closed</v>
      </c>
      <c r="E190" s="21">
        <f>Submittal[[#This Row],[Due from Subcontractor]]</f>
        <v>43815</v>
      </c>
      <c r="F190" s="21" t="str">
        <f>Submittal[[#This Row],[Type]]</f>
        <v>Submittal</v>
      </c>
      <c r="G190" s="20" t="str">
        <f>Submittal[[#This Row],[Submitter Organization]]</f>
        <v>Architectural Building Sup</v>
      </c>
    </row>
    <row r="191" spans="1:7" hidden="1" x14ac:dyDescent="0.35">
      <c r="A191" s="23" t="str">
        <f>_xlfn.CONCAT(TEXT(Submittal[[#This Row],[Spec Section]],"000000"),".",TEXT(Submittal[[#This Row],[Number]], "00"),".", TEXT(Submittal[[#This Row],[Rev]],"00"))</f>
        <v>081113.04.00</v>
      </c>
      <c r="B191" s="20" t="str">
        <f>Submittal[[#This Row],[Title]]</f>
        <v>HOLLOW METAL DOORS AND FRAMES</v>
      </c>
      <c r="C191" s="20" t="str">
        <f>LEFT(Submittal[[#This Row],[Description]],25)</f>
        <v>E. Samples for Verificati</v>
      </c>
      <c r="D191" s="20" t="str">
        <f>Submittal[[#This Row],[State]]</f>
        <v>Closed</v>
      </c>
      <c r="E191" s="21">
        <f>Submittal[[#This Row],[Due from Subcontractor]]</f>
        <v>43815</v>
      </c>
      <c r="F191" s="21" t="str">
        <f>Submittal[[#This Row],[Type]]</f>
        <v>Submittal</v>
      </c>
      <c r="G191" s="20" t="str">
        <f>Submittal[[#This Row],[Submitter Organization]]</f>
        <v>Architectural Building Sup</v>
      </c>
    </row>
    <row r="192" spans="1:7" hidden="1" x14ac:dyDescent="0.35">
      <c r="A192" s="23" t="str">
        <f>_xlfn.CONCAT(TEXT(Submittal[[#This Row],[Spec Section]],"000000"),".",TEXT(Submittal[[#This Row],[Number]], "00"),".", TEXT(Submittal[[#This Row],[Rev]],"00"))</f>
        <v>081113.01.00</v>
      </c>
      <c r="B192" s="20" t="str">
        <f>Submittal[[#This Row],[Title]]</f>
        <v>HOLLOW METAL DOORS AND FRAMES</v>
      </c>
      <c r="C192" s="20" t="str">
        <f>LEFT(Submittal[[#This Row],[Description]],25)</f>
        <v>A. Product Data: For each</v>
      </c>
      <c r="D192" s="20" t="str">
        <f>Submittal[[#This Row],[State]]</f>
        <v>Closed</v>
      </c>
      <c r="E192" s="21">
        <f>Submittal[[#This Row],[Due from Subcontractor]]</f>
        <v>43815</v>
      </c>
      <c r="F192" s="21" t="str">
        <f>Submittal[[#This Row],[Type]]</f>
        <v>Product Data</v>
      </c>
      <c r="G192" s="20" t="str">
        <f>Submittal[[#This Row],[Submitter Organization]]</f>
        <v>Architectural Building Sup</v>
      </c>
    </row>
    <row r="193" spans="1:7" hidden="1" x14ac:dyDescent="0.35">
      <c r="A193" s="23" t="str">
        <f>_xlfn.CONCAT(TEXT(Submittal[[#This Row],[Spec Section]],"000000"),".",TEXT(Submittal[[#This Row],[Number]], "00"),".", TEXT(Submittal[[#This Row],[Rev]],"00"))</f>
        <v>083483.01.00</v>
      </c>
      <c r="B193" s="20" t="str">
        <f>Submittal[[#This Row],[Title]]</f>
        <v>FLOOR DOORS</v>
      </c>
      <c r="C193" s="20" t="str">
        <f>LEFT(Submittal[[#This Row],[Description]],25)</f>
        <v>A. Product Data: For each</v>
      </c>
      <c r="D193" s="20" t="str">
        <f>Submittal[[#This Row],[State]]</f>
        <v>Closed</v>
      </c>
      <c r="E193" s="21">
        <f>Submittal[[#This Row],[Due from Subcontractor]]</f>
        <v>0</v>
      </c>
      <c r="F193" s="21" t="str">
        <f>Submittal[[#This Row],[Type]]</f>
        <v>Product Data</v>
      </c>
      <c r="G193" s="20">
        <f>Submittal[[#This Row],[Submitter Organization]]</f>
        <v>0</v>
      </c>
    </row>
    <row r="194" spans="1:7" hidden="1" x14ac:dyDescent="0.35">
      <c r="A194" s="23" t="str">
        <f>_xlfn.CONCAT(TEXT(Submittal[[#This Row],[Spec Section]],"000000"),".",TEXT(Submittal[[#This Row],[Number]], "00"),".", TEXT(Submittal[[#This Row],[Rev]],"00"))</f>
        <v>083483.02.00</v>
      </c>
      <c r="B194" s="20" t="str">
        <f>Submittal[[#This Row],[Title]]</f>
        <v>FLOOR DOORS - Access Doors and Frames</v>
      </c>
      <c r="C194" s="20" t="str">
        <f>LEFT(Submittal[[#This Row],[Description]],25)</f>
        <v>Section 083113 "Access Do</v>
      </c>
      <c r="D194" s="20" t="str">
        <f>Submittal[[#This Row],[State]]</f>
        <v>Closed</v>
      </c>
      <c r="E194" s="21">
        <f>Submittal[[#This Row],[Due from Subcontractor]]</f>
        <v>44055</v>
      </c>
      <c r="F194" s="21" t="str">
        <f>Submittal[[#This Row],[Type]]</f>
        <v>Submittal</v>
      </c>
      <c r="G194" s="20">
        <f>Submittal[[#This Row],[Submitter Organization]]</f>
        <v>0</v>
      </c>
    </row>
    <row r="195" spans="1:7" x14ac:dyDescent="0.35">
      <c r="A195" s="23" t="str">
        <f>_xlfn.CONCAT(TEXT(Submittal[[#This Row],[Spec Section]],"000000"),".",TEXT(Submittal[[#This Row],[Number]], "00"),".", TEXT(Submittal[[#This Row],[Rev]],"00"))</f>
        <v>083613.02.00</v>
      </c>
      <c r="B195" s="20" t="str">
        <f>Submittal[[#This Row],[Title]]</f>
        <v>SECTIONAL DOORS</v>
      </c>
      <c r="C195" s="20" t="str">
        <f>LEFT(Submittal[[#This Row],[Description]],25)</f>
        <v>B. Shop Drawings: For eac</v>
      </c>
      <c r="D195" s="20" t="str">
        <f>Submittal[[#This Row],[State]]</f>
        <v>Closed</v>
      </c>
      <c r="E195" s="21">
        <f>Submittal[[#This Row],[Due from Subcontractor]]</f>
        <v>43819</v>
      </c>
      <c r="F195" s="21" t="str">
        <f>Submittal[[#This Row],[Type]]</f>
        <v>Shop Drawing</v>
      </c>
      <c r="G195" s="20" t="str">
        <f>Submittal[[#This Row],[Submitter Organization]]</f>
        <v>Jones Paint &amp; Glass - St. George</v>
      </c>
    </row>
    <row r="196" spans="1:7" x14ac:dyDescent="0.35">
      <c r="A196" s="23" t="str">
        <f>_xlfn.CONCAT(TEXT(Submittal[[#This Row],[Spec Section]],"000000"),".",TEXT(Submittal[[#This Row],[Number]], "00"),".", TEXT(Submittal[[#This Row],[Rev]],"00"))</f>
        <v>083613.03.00</v>
      </c>
      <c r="B196" s="20" t="str">
        <f>Submittal[[#This Row],[Title]]</f>
        <v>SECTIONAL DOORS</v>
      </c>
      <c r="C196" s="20" t="str">
        <f>LEFT(Submittal[[#This Row],[Description]],25)</f>
        <v>C. Samples for Initial Se</v>
      </c>
      <c r="D196" s="20" t="str">
        <f>Submittal[[#This Row],[State]]</f>
        <v>Closed</v>
      </c>
      <c r="E196" s="21">
        <f>Submittal[[#This Row],[Due from Subcontractor]]</f>
        <v>43819</v>
      </c>
      <c r="F196" s="21" t="str">
        <f>Submittal[[#This Row],[Type]]</f>
        <v>Submittal</v>
      </c>
      <c r="G196" s="20" t="str">
        <f>Submittal[[#This Row],[Submitter Organization]]</f>
        <v>Jones Paint &amp; Glass - St. George</v>
      </c>
    </row>
    <row r="197" spans="1:7" x14ac:dyDescent="0.35">
      <c r="A197" s="23" t="str">
        <f>_xlfn.CONCAT(TEXT(Submittal[[#This Row],[Spec Section]],"000000"),".",TEXT(Submittal[[#This Row],[Number]], "00"),".", TEXT(Submittal[[#This Row],[Rev]],"00"))</f>
        <v>083613.04.00</v>
      </c>
      <c r="B197" s="20" t="str">
        <f>Submittal[[#This Row],[Title]]</f>
        <v>SECTIONAL DOORS</v>
      </c>
      <c r="C197" s="20" t="str">
        <f>LEFT(Submittal[[#This Row],[Description]],25)</f>
        <v>D. Samples for Verificati</v>
      </c>
      <c r="D197" s="20" t="str">
        <f>Submittal[[#This Row],[State]]</f>
        <v>Closed</v>
      </c>
      <c r="E197" s="21">
        <f>Submittal[[#This Row],[Due from Subcontractor]]</f>
        <v>43819</v>
      </c>
      <c r="F197" s="21" t="str">
        <f>Submittal[[#This Row],[Type]]</f>
        <v>Submittal</v>
      </c>
      <c r="G197" s="20" t="str">
        <f>Submittal[[#This Row],[Submitter Organization]]</f>
        <v>Jones Paint &amp; Glass - St. George</v>
      </c>
    </row>
    <row r="198" spans="1:7" x14ac:dyDescent="0.35">
      <c r="A198" s="23" t="str">
        <f>_xlfn.CONCAT(TEXT(Submittal[[#This Row],[Spec Section]],"000000"),".",TEXT(Submittal[[#This Row],[Number]], "00"),".", TEXT(Submittal[[#This Row],[Rev]],"00"))</f>
        <v>083613.01.01</v>
      </c>
      <c r="B198" s="20" t="str">
        <f>Submittal[[#This Row],[Title]]</f>
        <v>SECTIONAL DOORS</v>
      </c>
      <c r="C198" s="20" t="str">
        <f>LEFT(Submittal[[#This Row],[Description]],25)</f>
        <v>Resubmittal Note: Looks l</v>
      </c>
      <c r="D198" s="20" t="str">
        <f>Submittal[[#This Row],[State]]</f>
        <v>Closed</v>
      </c>
      <c r="E198" s="21">
        <f>Submittal[[#This Row],[Due from Subcontractor]]</f>
        <v>43840</v>
      </c>
      <c r="F198" s="21" t="str">
        <f>Submittal[[#This Row],[Type]]</f>
        <v>Product Data</v>
      </c>
      <c r="G198" s="20" t="str">
        <f>Submittal[[#This Row],[Submitter Organization]]</f>
        <v>Jones Paint &amp; Glass - St. George</v>
      </c>
    </row>
    <row r="199" spans="1:7" hidden="1" x14ac:dyDescent="0.35">
      <c r="A199" s="23" t="str">
        <f>_xlfn.CONCAT(TEXT(Submittal[[#This Row],[Spec Section]],"000000"),".",TEXT(Submittal[[#This Row],[Number]], "00"),".", TEXT(Submittal[[#This Row],[Rev]],"00"))</f>
        <v>085200.01.00</v>
      </c>
      <c r="B199" s="20" t="str">
        <f>Submittal[[#This Row],[Title]]</f>
        <v>WOOD WINDOWS (ALUMINUM CLAD)</v>
      </c>
      <c r="C199" s="20" t="str">
        <f>LEFT(Submittal[[#This Row],[Description]],25)</f>
        <v>A. Product Data: For each</v>
      </c>
      <c r="D199" s="20" t="str">
        <f>Submittal[[#This Row],[State]]</f>
        <v>Closed</v>
      </c>
      <c r="E199" s="21">
        <f>Submittal[[#This Row],[Due from Subcontractor]]</f>
        <v>43815</v>
      </c>
      <c r="F199" s="21" t="str">
        <f>Submittal[[#This Row],[Type]]</f>
        <v>Product Data</v>
      </c>
      <c r="G199" s="20" t="str">
        <f>Submittal[[#This Row],[Submitter Organization]]</f>
        <v>Re-View Windows, Inc.</v>
      </c>
    </row>
    <row r="200" spans="1:7" hidden="1" x14ac:dyDescent="0.35">
      <c r="A200" s="23" t="str">
        <f>_xlfn.CONCAT(TEXT(Submittal[[#This Row],[Spec Section]],"000000"),".",TEXT(Submittal[[#This Row],[Number]], "00"),".", TEXT(Submittal[[#This Row],[Rev]],"00"))</f>
        <v>085200.02.00</v>
      </c>
      <c r="B200" s="20" t="str">
        <f>Submittal[[#This Row],[Title]]</f>
        <v>WOOD WINDOWS (ALUMINUM CLAD)</v>
      </c>
      <c r="C200" s="20" t="str">
        <f>LEFT(Submittal[[#This Row],[Description]],25)</f>
        <v>B. Shop Drawings: For woo</v>
      </c>
      <c r="D200" s="20" t="str">
        <f>Submittal[[#This Row],[State]]</f>
        <v>Closed</v>
      </c>
      <c r="E200" s="21">
        <f>Submittal[[#This Row],[Due from Subcontractor]]</f>
        <v>43815</v>
      </c>
      <c r="F200" s="21" t="str">
        <f>Submittal[[#This Row],[Type]]</f>
        <v>Shop Drawing</v>
      </c>
      <c r="G200" s="20" t="str">
        <f>Submittal[[#This Row],[Submitter Organization]]</f>
        <v>Re-View Windows, Inc.</v>
      </c>
    </row>
    <row r="201" spans="1:7" hidden="1" x14ac:dyDescent="0.35">
      <c r="A201" s="23" t="str">
        <f>_xlfn.CONCAT(TEXT(Submittal[[#This Row],[Spec Section]],"000000"),".",TEXT(Submittal[[#This Row],[Number]], "00"),".", TEXT(Submittal[[#This Row],[Rev]],"00"))</f>
        <v>085200.04.00</v>
      </c>
      <c r="B201" s="20" t="str">
        <f>Submittal[[#This Row],[Title]]</f>
        <v>WOOD WINDOWS (ALUMINUM CLAD)</v>
      </c>
      <c r="C201" s="20" t="str">
        <f>LEFT(Submittal[[#This Row],[Description]],25)</f>
        <v>1.7 WARRANTY A. Manufactu</v>
      </c>
      <c r="D201" s="20" t="str">
        <f>Submittal[[#This Row],[State]]</f>
        <v>Closed</v>
      </c>
      <c r="E201" s="21">
        <f>Submittal[[#This Row],[Due from Subcontractor]]</f>
        <v>44352</v>
      </c>
      <c r="F201" s="21" t="str">
        <f>Submittal[[#This Row],[Type]]</f>
        <v>Closeout</v>
      </c>
      <c r="G201" s="20" t="str">
        <f>Submittal[[#This Row],[Submitter Organization]]</f>
        <v>Re-View Windows, Inc.</v>
      </c>
    </row>
    <row r="202" spans="1:7" hidden="1" x14ac:dyDescent="0.35">
      <c r="A202" s="23" t="str">
        <f>_xlfn.CONCAT(TEXT(Submittal[[#This Row],[Spec Section]],"000000"),".",TEXT(Submittal[[#This Row],[Number]], "00"),".", TEXT(Submittal[[#This Row],[Rev]],"00"))</f>
        <v>085200.03.00</v>
      </c>
      <c r="B202" s="20" t="str">
        <f>Submittal[[#This Row],[Title]]</f>
        <v>WOOD WINDOWS (ALUMINUM CLAD)</v>
      </c>
      <c r="C202" s="20" t="str">
        <f>LEFT(Submittal[[#This Row],[Description]],25)</f>
        <v>C. Samples: For each expo</v>
      </c>
      <c r="D202" s="20" t="str">
        <f>Submittal[[#This Row],[State]]</f>
        <v>Closed</v>
      </c>
      <c r="E202" s="21">
        <f>Submittal[[#This Row],[Due from Subcontractor]]</f>
        <v>43815</v>
      </c>
      <c r="F202" s="21" t="str">
        <f>Submittal[[#This Row],[Type]]</f>
        <v>Submittal</v>
      </c>
      <c r="G202" s="20" t="str">
        <f>Submittal[[#This Row],[Submitter Organization]]</f>
        <v>Re-View Windows, Inc.</v>
      </c>
    </row>
    <row r="203" spans="1:7" hidden="1" x14ac:dyDescent="0.35">
      <c r="A203" s="23" t="str">
        <f>_xlfn.CONCAT(TEXT(Submittal[[#This Row],[Spec Section]],"000000"),".",TEXT(Submittal[[#This Row],[Number]], "00"),".", TEXT(Submittal[[#This Row],[Rev]],"00"))</f>
        <v>085200.02.00</v>
      </c>
      <c r="B203" s="20" t="str">
        <f>Submittal[[#This Row],[Title]]</f>
        <v>WOOD WINDOWS (Historic)</v>
      </c>
      <c r="C203" s="20" t="str">
        <f>LEFT(Submittal[[#This Row],[Description]],25)</f>
        <v>A. Product Data: For each</v>
      </c>
      <c r="D203" s="20" t="str">
        <f>Submittal[[#This Row],[State]]</f>
        <v>Closed</v>
      </c>
      <c r="E203" s="21">
        <f>Submittal[[#This Row],[Due from Subcontractor]]</f>
        <v>43815</v>
      </c>
      <c r="F203" s="21" t="str">
        <f>Submittal[[#This Row],[Type]]</f>
        <v>Product Data</v>
      </c>
      <c r="G203" s="20" t="str">
        <f>Submittal[[#This Row],[Submitter Organization]]</f>
        <v>Re-View Windows, Inc.</v>
      </c>
    </row>
    <row r="204" spans="1:7" hidden="1" x14ac:dyDescent="0.35">
      <c r="A204" s="23" t="str">
        <f>_xlfn.CONCAT(TEXT(Submittal[[#This Row],[Spec Section]],"000000"),".",TEXT(Submittal[[#This Row],[Number]], "00"),".", TEXT(Submittal[[#This Row],[Rev]],"00"))</f>
        <v>085200.03.00</v>
      </c>
      <c r="B204" s="20" t="str">
        <f>Submittal[[#This Row],[Title]]</f>
        <v>WOOD WINDOWS (Historic)</v>
      </c>
      <c r="C204" s="20" t="str">
        <f>LEFT(Submittal[[#This Row],[Description]],25)</f>
        <v>Annex Shop Drawings
B. Sh</v>
      </c>
      <c r="D204" s="20" t="str">
        <f>Submittal[[#This Row],[State]]</f>
        <v>Closed</v>
      </c>
      <c r="E204" s="21">
        <f>Submittal[[#This Row],[Due from Subcontractor]]</f>
        <v>43815</v>
      </c>
      <c r="F204" s="21" t="str">
        <f>Submittal[[#This Row],[Type]]</f>
        <v>Shop Drawing</v>
      </c>
      <c r="G204" s="20" t="str">
        <f>Submittal[[#This Row],[Submitter Organization]]</f>
        <v>Re-View Windows, Inc.</v>
      </c>
    </row>
    <row r="205" spans="1:7" hidden="1" x14ac:dyDescent="0.35">
      <c r="A205" s="23" t="str">
        <f>_xlfn.CONCAT(TEXT(Submittal[[#This Row],[Spec Section]],"000000"),".",TEXT(Submittal[[#This Row],[Number]], "00"),".", TEXT(Submittal[[#This Row],[Rev]],"00"))</f>
        <v>085200.01.00</v>
      </c>
      <c r="B205" s="20" t="str">
        <f>Submittal[[#This Row],[Title]]</f>
        <v>WOOD WINDOWS (Historic)</v>
      </c>
      <c r="C205" s="20" t="str">
        <f>LEFT(Submittal[[#This Row],[Description]],25)</f>
        <v>B. Mockups: Build mockups</v>
      </c>
      <c r="D205" s="20" t="str">
        <f>Submittal[[#This Row],[State]]</f>
        <v>Closed</v>
      </c>
      <c r="E205" s="21">
        <f>Submittal[[#This Row],[Due from Subcontractor]]</f>
        <v>43815</v>
      </c>
      <c r="F205" s="21" t="str">
        <f>Submittal[[#This Row],[Type]]</f>
        <v>Mock-Up</v>
      </c>
      <c r="G205" s="20" t="str">
        <f>Submittal[[#This Row],[Submitter Organization]]</f>
        <v>Re-View Windows, Inc.</v>
      </c>
    </row>
    <row r="206" spans="1:7" hidden="1" x14ac:dyDescent="0.35">
      <c r="A206" s="23" t="str">
        <f>_xlfn.CONCAT(TEXT(Submittal[[#This Row],[Spec Section]],"000000"),".",TEXT(Submittal[[#This Row],[Number]], "00"),".", TEXT(Submittal[[#This Row],[Rev]],"00"))</f>
        <v>085200.04.00</v>
      </c>
      <c r="B206" s="20" t="str">
        <f>Submittal[[#This Row],[Title]]</f>
        <v>WOOD WINDOWS (Historic)</v>
      </c>
      <c r="C206" s="20" t="str">
        <f>LEFT(Submittal[[#This Row],[Description]],25)</f>
        <v>C. Samples: For each expo</v>
      </c>
      <c r="D206" s="20" t="str">
        <f>Submittal[[#This Row],[State]]</f>
        <v>Closed</v>
      </c>
      <c r="E206" s="21">
        <f>Submittal[[#This Row],[Due from Subcontractor]]</f>
        <v>43815</v>
      </c>
      <c r="F206" s="21" t="str">
        <f>Submittal[[#This Row],[Type]]</f>
        <v>Submittal</v>
      </c>
      <c r="G206" s="20" t="str">
        <f>Submittal[[#This Row],[Submitter Organization]]</f>
        <v>Re-View Windows, Inc.</v>
      </c>
    </row>
    <row r="207" spans="1:7" hidden="1" x14ac:dyDescent="0.35">
      <c r="A207" s="23" t="str">
        <f>_xlfn.CONCAT(TEXT(Submittal[[#This Row],[Spec Section]],"000000"),".",TEXT(Submittal[[#This Row],[Number]], "00"),".", TEXT(Submittal[[#This Row],[Rev]],"00"))</f>
        <v>085200.06.00</v>
      </c>
      <c r="B207" s="20" t="str">
        <f>Submittal[[#This Row],[Title]]</f>
        <v>WOOD WINDOWS (Historic)</v>
      </c>
      <c r="C207" s="20" t="str">
        <f>LEFT(Submittal[[#This Row],[Description]],25)</f>
        <v>Historic Shop Drawings
B.</v>
      </c>
      <c r="D207" s="20" t="str">
        <f>Submittal[[#This Row],[State]]</f>
        <v>Closed</v>
      </c>
      <c r="E207" s="21">
        <f>Submittal[[#This Row],[Due from Subcontractor]]</f>
        <v>43944</v>
      </c>
      <c r="F207" s="21" t="str">
        <f>Submittal[[#This Row],[Type]]</f>
        <v>Shop Drawing</v>
      </c>
      <c r="G207" s="20" t="str">
        <f>Submittal[[#This Row],[Submitter Organization]]</f>
        <v>Re-View Windows, Inc.</v>
      </c>
    </row>
    <row r="208" spans="1:7" x14ac:dyDescent="0.35">
      <c r="A208" s="23" t="str">
        <f>_xlfn.CONCAT(TEXT(Submittal[[#This Row],[Spec Section]],"000000"),".",TEXT(Submittal[[#This Row],[Number]], "00"),".", TEXT(Submittal[[#This Row],[Rev]],"00"))</f>
        <v>086300.03.00</v>
      </c>
      <c r="B208" s="20" t="str">
        <f>Submittal[[#This Row],[Title]]</f>
        <v>METAL-FRAMED SKYLIGHTS</v>
      </c>
      <c r="C208" s="20" t="str">
        <f>LEFT(Submittal[[#This Row],[Description]],25)</f>
        <v>B. Shop Drawings: For met</v>
      </c>
      <c r="D208" s="20" t="str">
        <f>Submittal[[#This Row],[State]]</f>
        <v>Closed</v>
      </c>
      <c r="E208" s="21">
        <f>Submittal[[#This Row],[Due from Subcontractor]]</f>
        <v>43819</v>
      </c>
      <c r="F208" s="21" t="str">
        <f>Submittal[[#This Row],[Type]]</f>
        <v>Shop Drawing</v>
      </c>
      <c r="G208" s="20" t="str">
        <f>Submittal[[#This Row],[Submitter Organization]]</f>
        <v>Jones Paint &amp; Glass - St. George</v>
      </c>
    </row>
    <row r="209" spans="1:7" x14ac:dyDescent="0.35">
      <c r="A209" s="23" t="str">
        <f>_xlfn.CONCAT(TEXT(Submittal[[#This Row],[Spec Section]],"000000"),".",TEXT(Submittal[[#This Row],[Number]], "00"),".", TEXT(Submittal[[#This Row],[Rev]],"00"))</f>
        <v>086300.06.00</v>
      </c>
      <c r="B209" s="20" t="str">
        <f>Submittal[[#This Row],[Title]]</f>
        <v>METAL-FRAMED SKYLIGHTS</v>
      </c>
      <c r="C209" s="20" t="str">
        <f>LEFT(Submittal[[#This Row],[Description]],25)</f>
        <v>E. Fabrication Sample: Of</v>
      </c>
      <c r="D209" s="20" t="str">
        <f>Submittal[[#This Row],[State]]</f>
        <v>Closed</v>
      </c>
      <c r="E209" s="21">
        <f>Submittal[[#This Row],[Due from Subcontractor]]</f>
        <v>43819</v>
      </c>
      <c r="F209" s="21" t="str">
        <f>Submittal[[#This Row],[Type]]</f>
        <v>Submittal</v>
      </c>
      <c r="G209" s="20" t="str">
        <f>Submittal[[#This Row],[Submitter Organization]]</f>
        <v>Jones Paint &amp; Glass - St. George</v>
      </c>
    </row>
    <row r="210" spans="1:7" x14ac:dyDescent="0.35">
      <c r="A210" s="23" t="str">
        <f>_xlfn.CONCAT(TEXT(Submittal[[#This Row],[Spec Section]],"000000"),".",TEXT(Submittal[[#This Row],[Number]], "00"),".", TEXT(Submittal[[#This Row],[Rev]],"00"))</f>
        <v>086300.02.01</v>
      </c>
      <c r="B210" s="20" t="str">
        <f>Submittal[[#This Row],[Title]]</f>
        <v>METAL-FRAMED SKYLIGHTS</v>
      </c>
      <c r="C210" s="20" t="str">
        <f>LEFT(Submittal[[#This Row],[Description]],25)</f>
        <v>1.5.E. Sample Warranties:</v>
      </c>
      <c r="D210" s="20" t="str">
        <f>Submittal[[#This Row],[State]]</f>
        <v>Closed</v>
      </c>
      <c r="E210" s="21">
        <f>Submittal[[#This Row],[Due from Subcontractor]]</f>
        <v>43922</v>
      </c>
      <c r="F210" s="21" t="str">
        <f>Submittal[[#This Row],[Type]]</f>
        <v>Product Data</v>
      </c>
      <c r="G210" s="20" t="str">
        <f>Submittal[[#This Row],[Submitter Organization]]</f>
        <v>Jones Paint &amp; Glass - St. George</v>
      </c>
    </row>
    <row r="211" spans="1:7" x14ac:dyDescent="0.35">
      <c r="A211" s="23" t="str">
        <f>_xlfn.CONCAT(TEXT(Submittal[[#This Row],[Spec Section]],"000000"),".",TEXT(Submittal[[#This Row],[Number]], "00"),".", TEXT(Submittal[[#This Row],[Rev]],"00"))</f>
        <v>086300.04.01</v>
      </c>
      <c r="B211" s="20" t="str">
        <f>Submittal[[#This Row],[Title]]</f>
        <v>METAL-FRAMED SKYLIGHTS</v>
      </c>
      <c r="C211" s="20" t="str">
        <f>LEFT(Submittal[[#This Row],[Description]],25)</f>
        <v>C. Samples for Initial Se</v>
      </c>
      <c r="D211" s="20" t="str">
        <f>Submittal[[#This Row],[State]]</f>
        <v>Closed</v>
      </c>
      <c r="E211" s="21">
        <f>Submittal[[#This Row],[Due from Subcontractor]]</f>
        <v>43973</v>
      </c>
      <c r="F211" s="21" t="str">
        <f>Submittal[[#This Row],[Type]]</f>
        <v>Submittal</v>
      </c>
      <c r="G211" s="20" t="str">
        <f>Submittal[[#This Row],[Submitter Organization]]</f>
        <v>Jones Paint &amp; Glass - St. George</v>
      </c>
    </row>
    <row r="212" spans="1:7" x14ac:dyDescent="0.35">
      <c r="A212" s="23" t="str">
        <f>_xlfn.CONCAT(TEXT(Submittal[[#This Row],[Spec Section]],"000000"),".",TEXT(Submittal[[#This Row],[Number]], "00"),".", TEXT(Submittal[[#This Row],[Rev]],"00"))</f>
        <v>086300.01.00</v>
      </c>
      <c r="B212" s="20" t="str">
        <f>Submittal[[#This Row],[Title]]</f>
        <v>METAL-FRAMED SKYLIGHTS</v>
      </c>
      <c r="C212" s="20" t="str">
        <f>LEFT(Submittal[[#This Row],[Description]],25)</f>
        <v>C. Mockups: Build mockups</v>
      </c>
      <c r="D212" s="20" t="str">
        <f>Submittal[[#This Row],[State]]</f>
        <v>Assigned to Sub</v>
      </c>
      <c r="E212" s="21">
        <f>Submittal[[#This Row],[Due from Subcontractor]]</f>
        <v>43819</v>
      </c>
      <c r="F212" s="21" t="str">
        <f>Submittal[[#This Row],[Type]]</f>
        <v>Mock-Up</v>
      </c>
      <c r="G212" s="20" t="str">
        <f>Submittal[[#This Row],[Submitter Organization]]</f>
        <v>Jones Paint &amp; Glass - St. George</v>
      </c>
    </row>
    <row r="213" spans="1:7" hidden="1" x14ac:dyDescent="0.35">
      <c r="A213" s="23" t="str">
        <f>_xlfn.CONCAT(TEXT(Submittal[[#This Row],[Spec Section]],"000000"),".",TEXT(Submittal[[#This Row],[Number]], "00"),".", TEXT(Submittal[[#This Row],[Rev]],"00"))</f>
        <v>087100.03.00</v>
      </c>
      <c r="B213" s="20" t="str">
        <f>Submittal[[#This Row],[Title]]</f>
        <v>DOOR HARDWARE - Custom Hardware</v>
      </c>
      <c r="C213" s="20" t="str">
        <f>LEFT(Submittal[[#This Row],[Description]],25)</f>
        <v>C. Shop Drawings:  Detail</v>
      </c>
      <c r="D213" s="20" t="str">
        <f>Submittal[[#This Row],[State]]</f>
        <v>Closed</v>
      </c>
      <c r="E213" s="21">
        <f>Submittal[[#This Row],[Due from Subcontractor]]</f>
        <v>43815</v>
      </c>
      <c r="F213" s="21" t="str">
        <f>Submittal[[#This Row],[Type]]</f>
        <v>Shop Drawing</v>
      </c>
      <c r="G213" s="20" t="str">
        <f>Submittal[[#This Row],[Submitter Organization]]</f>
        <v>Architectural Building Sup</v>
      </c>
    </row>
    <row r="214" spans="1:7" hidden="1" x14ac:dyDescent="0.35">
      <c r="A214" s="23" t="str">
        <f>_xlfn.CONCAT(TEXT(Submittal[[#This Row],[Spec Section]],"000000"),".",TEXT(Submittal[[#This Row],[Number]], "00"),".", TEXT(Submittal[[#This Row],[Rev]],"00"))</f>
        <v>087100.02.00</v>
      </c>
      <c r="B214" s="20" t="str">
        <f>Submittal[[#This Row],[Title]]</f>
        <v>DOOR HARDWARE</v>
      </c>
      <c r="C214" s="20" t="str">
        <f>LEFT(Submittal[[#This Row],[Description]],25)</f>
        <v>Wax Molds for Custom Hard</v>
      </c>
      <c r="D214" s="20" t="str">
        <f>Submittal[[#This Row],[State]]</f>
        <v>Closed</v>
      </c>
      <c r="E214" s="21">
        <f>Submittal[[#This Row],[Due from Subcontractor]]</f>
        <v>43815</v>
      </c>
      <c r="F214" s="21" t="str">
        <f>Submittal[[#This Row],[Type]]</f>
        <v>Submittal</v>
      </c>
      <c r="G214" s="20" t="str">
        <f>Submittal[[#This Row],[Submitter Organization]]</f>
        <v>Architectural Building Sup</v>
      </c>
    </row>
    <row r="215" spans="1:7" hidden="1" x14ac:dyDescent="0.35">
      <c r="A215" s="23" t="str">
        <f>_xlfn.CONCAT(TEXT(Submittal[[#This Row],[Spec Section]],"000000"),".",TEXT(Submittal[[#This Row],[Number]], "00"),".", TEXT(Submittal[[#This Row],[Rev]],"00"))</f>
        <v>087100.01.01</v>
      </c>
      <c r="B215" s="20" t="str">
        <f>Submittal[[#This Row],[Title]]</f>
        <v>DOOR HARDWARE - CCD 104</v>
      </c>
      <c r="C215" s="20" t="str">
        <f>LEFT(Submittal[[#This Row],[Description]],25)</f>
        <v>A. Product Data:  Include</v>
      </c>
      <c r="D215" s="20" t="str">
        <f>Submittal[[#This Row],[State]]</f>
        <v>Closed</v>
      </c>
      <c r="E215" s="21">
        <f>Submittal[[#This Row],[Due from Subcontractor]]</f>
        <v>43815</v>
      </c>
      <c r="F215" s="21" t="str">
        <f>Submittal[[#This Row],[Type]]</f>
        <v>Product Data</v>
      </c>
      <c r="G215" s="20" t="str">
        <f>Submittal[[#This Row],[Submitter Organization]]</f>
        <v>Architectural Building Sup</v>
      </c>
    </row>
    <row r="216" spans="1:7" x14ac:dyDescent="0.35">
      <c r="A216" s="23" t="str">
        <f>_xlfn.CONCAT(TEXT(Submittal[[#This Row],[Spec Section]],"000000"),".",TEXT(Submittal[[#This Row],[Number]], "00"),".", TEXT(Submittal[[#This Row],[Rev]],"00"))</f>
        <v>088000.01.00</v>
      </c>
      <c r="B216" s="20" t="str">
        <f>Submittal[[#This Row],[Title]]</f>
        <v>GLAZING - Interior Glass</v>
      </c>
      <c r="C216" s="20" t="str">
        <f>LEFT(Submittal[[#This Row],[Description]],25)</f>
        <v>A. Product Data: For each</v>
      </c>
      <c r="D216" s="20" t="str">
        <f>Submittal[[#This Row],[State]]</f>
        <v>Closed</v>
      </c>
      <c r="E216" s="21">
        <f>Submittal[[#This Row],[Due from Subcontractor]]</f>
        <v>44166</v>
      </c>
      <c r="F216" s="21" t="str">
        <f>Submittal[[#This Row],[Type]]</f>
        <v>Product Data</v>
      </c>
      <c r="G216" s="20" t="str">
        <f>Submittal[[#This Row],[Submitter Organization]]</f>
        <v>Jones Paint &amp; Glass - St. George</v>
      </c>
    </row>
    <row r="217" spans="1:7" x14ac:dyDescent="0.35">
      <c r="A217" s="23" t="str">
        <f>_xlfn.CONCAT(TEXT(Submittal[[#This Row],[Spec Section]],"000000"),".",TEXT(Submittal[[#This Row],[Number]], "00"),".", TEXT(Submittal[[#This Row],[Rev]],"00"))</f>
        <v>088000.02.00</v>
      </c>
      <c r="B217" s="20" t="str">
        <f>Submittal[[#This Row],[Title]]</f>
        <v>GLAZING - Interior Glass</v>
      </c>
      <c r="C217" s="20" t="str">
        <f>LEFT(Submittal[[#This Row],[Description]],25)</f>
        <v>B. Glass Samples: For eac</v>
      </c>
      <c r="D217" s="20" t="str">
        <f>Submittal[[#This Row],[State]]</f>
        <v>Closed</v>
      </c>
      <c r="E217" s="21">
        <f>Submittal[[#This Row],[Due from Subcontractor]]</f>
        <v>44166</v>
      </c>
      <c r="F217" s="21" t="str">
        <f>Submittal[[#This Row],[Type]]</f>
        <v>Submittal</v>
      </c>
      <c r="G217" s="20" t="str">
        <f>Submittal[[#This Row],[Submitter Organization]]</f>
        <v>Jones Paint &amp; Glass - St. George</v>
      </c>
    </row>
    <row r="218" spans="1:7" x14ac:dyDescent="0.35">
      <c r="A218" s="23" t="str">
        <f>_xlfn.CONCAT(TEXT(Submittal[[#This Row],[Spec Section]],"000000"),".",TEXT(Submittal[[#This Row],[Number]], "00"),".", TEXT(Submittal[[#This Row],[Rev]],"00"))</f>
        <v>088000.03.00</v>
      </c>
      <c r="B218" s="20" t="str">
        <f>Submittal[[#This Row],[Title]]</f>
        <v>GLAZING - Exterior Windows</v>
      </c>
      <c r="C218" s="20" t="str">
        <f>LEFT(Submittal[[#This Row],[Description]],25)</f>
        <v>A. Product Data: For each</v>
      </c>
      <c r="D218" s="20" t="str">
        <f>Submittal[[#This Row],[State]]</f>
        <v>Closed</v>
      </c>
      <c r="E218" s="21">
        <f>Submittal[[#This Row],[Due from Subcontractor]]</f>
        <v>44166</v>
      </c>
      <c r="F218" s="21" t="str">
        <f>Submittal[[#This Row],[Type]]</f>
        <v>Product Data</v>
      </c>
      <c r="G218" s="20" t="str">
        <f>Submittal[[#This Row],[Submitter Organization]]</f>
        <v>Jones Paint &amp; Glass - St. George</v>
      </c>
    </row>
    <row r="219" spans="1:7" x14ac:dyDescent="0.35">
      <c r="A219" s="23" t="str">
        <f>_xlfn.CONCAT(TEXT(Submittal[[#This Row],[Spec Section]],"000000"),".",TEXT(Submittal[[#This Row],[Number]], "00"),".", TEXT(Submittal[[#This Row],[Rev]],"00"))</f>
        <v>088000.04.00</v>
      </c>
      <c r="B219" s="20" t="str">
        <f>Submittal[[#This Row],[Title]]</f>
        <v>GLAZING - Exterior Windows</v>
      </c>
      <c r="C219" s="20" t="str">
        <f>LEFT(Submittal[[#This Row],[Description]],25)</f>
        <v>B. Glass Samples: For eac</v>
      </c>
      <c r="D219" s="20" t="str">
        <f>Submittal[[#This Row],[State]]</f>
        <v>Closed</v>
      </c>
      <c r="E219" s="21">
        <f>Submittal[[#This Row],[Due from Subcontractor]]</f>
        <v>44166</v>
      </c>
      <c r="F219" s="21" t="str">
        <f>Submittal[[#This Row],[Type]]</f>
        <v>Submittal</v>
      </c>
      <c r="G219" s="20" t="str">
        <f>Submittal[[#This Row],[Submitter Organization]]</f>
        <v>Jones Paint &amp; Glass - St. George</v>
      </c>
    </row>
    <row r="220" spans="1:7" hidden="1" x14ac:dyDescent="0.35">
      <c r="A220" s="23" t="str">
        <f>_xlfn.CONCAT(TEXT(Submittal[[#This Row],[Spec Section]],"000000"),".",TEXT(Submittal[[#This Row],[Number]], "00"),".", TEXT(Submittal[[#This Row],[Rev]],"00"))</f>
        <v>088300.01.00</v>
      </c>
      <c r="B220" s="20" t="str">
        <f>Submittal[[#This Row],[Title]]</f>
        <v>MIRRORS</v>
      </c>
      <c r="C220" s="20" t="str">
        <f>LEFT(Submittal[[#This Row],[Description]],25)</f>
        <v>A. Product Data: For each</v>
      </c>
      <c r="D220" s="20" t="str">
        <f>Submittal[[#This Row],[State]]</f>
        <v>Assigned to Sub</v>
      </c>
      <c r="E220" s="21">
        <f>Submittal[[#This Row],[Due from Subcontractor]]</f>
        <v>44166</v>
      </c>
      <c r="F220" s="21" t="str">
        <f>Submittal[[#This Row],[Type]]</f>
        <v>Product Data</v>
      </c>
      <c r="G220" s="20" t="str">
        <f>Submittal[[#This Row],[Submitter Organization]]</f>
        <v>Rex W. Williams &amp; Sons Inc.</v>
      </c>
    </row>
    <row r="221" spans="1:7" hidden="1" x14ac:dyDescent="0.35">
      <c r="A221" s="23" t="str">
        <f>_xlfn.CONCAT(TEXT(Submittal[[#This Row],[Spec Section]],"000000"),".",TEXT(Submittal[[#This Row],[Number]], "00"),".", TEXT(Submittal[[#This Row],[Rev]],"00"))</f>
        <v>088300.02.00</v>
      </c>
      <c r="B221" s="20" t="str">
        <f>Submittal[[#This Row],[Title]]</f>
        <v>MIRRORS</v>
      </c>
      <c r="C221" s="20" t="str">
        <f>LEFT(Submittal[[#This Row],[Description]],25)</f>
        <v>B. Shop Drawings: Include</v>
      </c>
      <c r="D221" s="20" t="str">
        <f>Submittal[[#This Row],[State]]</f>
        <v>Assigned to Sub</v>
      </c>
      <c r="E221" s="21">
        <f>Submittal[[#This Row],[Due from Subcontractor]]</f>
        <v>44166</v>
      </c>
      <c r="F221" s="21" t="str">
        <f>Submittal[[#This Row],[Type]]</f>
        <v>Shop Drawing</v>
      </c>
      <c r="G221" s="20" t="str">
        <f>Submittal[[#This Row],[Submitter Organization]]</f>
        <v>Rex W. Williams &amp; Sons Inc.</v>
      </c>
    </row>
    <row r="222" spans="1:7" hidden="1" x14ac:dyDescent="0.35">
      <c r="A222" s="23" t="str">
        <f>_xlfn.CONCAT(TEXT(Submittal[[#This Row],[Spec Section]],"000000"),".",TEXT(Submittal[[#This Row],[Number]], "00"),".", TEXT(Submittal[[#This Row],[Rev]],"00"))</f>
        <v>088300.03.00</v>
      </c>
      <c r="B222" s="20" t="str">
        <f>Submittal[[#This Row],[Title]]</f>
        <v>MIRRORS</v>
      </c>
      <c r="C222" s="20" t="str">
        <f>LEFT(Submittal[[#This Row],[Description]],25)</f>
        <v>C. Samples: For each type</v>
      </c>
      <c r="D222" s="20" t="str">
        <f>Submittal[[#This Row],[State]]</f>
        <v>Assigned to Sub</v>
      </c>
      <c r="E222" s="21">
        <f>Submittal[[#This Row],[Due from Subcontractor]]</f>
        <v>44166</v>
      </c>
      <c r="F222" s="21" t="str">
        <f>Submittal[[#This Row],[Type]]</f>
        <v>Submittal</v>
      </c>
      <c r="G222" s="20" t="str">
        <f>Submittal[[#This Row],[Submitter Organization]]</f>
        <v>Rex W. Williams &amp; Sons Inc.</v>
      </c>
    </row>
    <row r="223" spans="1:7" x14ac:dyDescent="0.35">
      <c r="A223" s="23" t="str">
        <f>_xlfn.CONCAT(TEXT(Submittal[[#This Row],[Spec Section]],"000000"),".",TEXT(Submittal[[#This Row],[Number]], "00"),".", TEXT(Submittal[[#This Row],[Rev]],"00"))</f>
        <v>088813.01.00</v>
      </c>
      <c r="B223" s="20" t="str">
        <f>Submittal[[#This Row],[Title]]</f>
        <v>FIRE-RESISTANT GLAZING</v>
      </c>
      <c r="C223" s="20" t="str">
        <f>LEFT(Submittal[[#This Row],[Description]],25)</f>
        <v>A. Product Data: For each</v>
      </c>
      <c r="D223" s="20" t="str">
        <f>Submittal[[#This Row],[State]]</f>
        <v>Assigned to Sub</v>
      </c>
      <c r="E223" s="21">
        <f>Submittal[[#This Row],[Due from Subcontractor]]</f>
        <v>44166</v>
      </c>
      <c r="F223" s="21" t="str">
        <f>Submittal[[#This Row],[Type]]</f>
        <v>Product Data</v>
      </c>
      <c r="G223" s="20" t="str">
        <f>Submittal[[#This Row],[Submitter Organization]]</f>
        <v>Jones Paint &amp; Glass - St. George</v>
      </c>
    </row>
    <row r="224" spans="1:7" x14ac:dyDescent="0.35">
      <c r="A224" s="23" t="str">
        <f>_xlfn.CONCAT(TEXT(Submittal[[#This Row],[Spec Section]],"000000"),".",TEXT(Submittal[[#This Row],[Number]], "00"),".", TEXT(Submittal[[#This Row],[Rev]],"00"))</f>
        <v>088813.02.00</v>
      </c>
      <c r="B224" s="20" t="str">
        <f>Submittal[[#This Row],[Title]]</f>
        <v>FIRE-RESISTANT GLAZING</v>
      </c>
      <c r="C224" s="20" t="str">
        <f>LEFT(Submittal[[#This Row],[Description]],25)</f>
        <v>B. Glass Samples: For eac</v>
      </c>
      <c r="D224" s="20" t="str">
        <f>Submittal[[#This Row],[State]]</f>
        <v>Assigned to Sub</v>
      </c>
      <c r="E224" s="21">
        <f>Submittal[[#This Row],[Due from Subcontractor]]</f>
        <v>44166</v>
      </c>
      <c r="F224" s="21" t="str">
        <f>Submittal[[#This Row],[Type]]</f>
        <v>Submittal</v>
      </c>
      <c r="G224" s="20" t="str">
        <f>Submittal[[#This Row],[Submitter Organization]]</f>
        <v>Jones Paint &amp; Glass - St. George</v>
      </c>
    </row>
    <row r="225" spans="1:7" hidden="1" x14ac:dyDescent="0.35">
      <c r="A225" s="23" t="str">
        <f>_xlfn.CONCAT(TEXT(Submittal[[#This Row],[Spec Section]],"000000"),".",TEXT(Submittal[[#This Row],[Number]], "00"),".", TEXT(Submittal[[#This Row],[Rev]],"00"))</f>
        <v>090000.01.02</v>
      </c>
      <c r="B225" s="20" t="str">
        <f>Submittal[[#This Row],[Title]]</f>
        <v>Global Stone &amp; Tile - Shop Drawings Set 1 GHID - CCD_40R2 CCD_40R3</v>
      </c>
      <c r="C225" s="20" t="str">
        <f>LEFT(Submittal[[#This Row],[Description]],25)</f>
        <v>CCD_40R1 PR_7R1 CCD_54.4R</v>
      </c>
      <c r="D225" s="20" t="str">
        <f>Submittal[[#This Row],[State]]</f>
        <v>Closed</v>
      </c>
      <c r="E225" s="21">
        <f>Submittal[[#This Row],[Due from Subcontractor]]</f>
        <v>44184</v>
      </c>
      <c r="F225" s="21" t="str">
        <f>Submittal[[#This Row],[Type]]</f>
        <v>Submittal</v>
      </c>
      <c r="G225" s="20" t="str">
        <f>Submittal[[#This Row],[Submitter Organization]]</f>
        <v>GLOBAL STONE &amp; TILE LLC</v>
      </c>
    </row>
    <row r="226" spans="1:7" hidden="1" x14ac:dyDescent="0.35">
      <c r="A226" s="23" t="str">
        <f>_xlfn.CONCAT(TEXT(Submittal[[#This Row],[Spec Section]],"000000"),".",TEXT(Submittal[[#This Row],[Number]], "00"),".", TEXT(Submittal[[#This Row],[Rev]],"00"))</f>
        <v>090000.02.01</v>
      </c>
      <c r="B226" s="20" t="str">
        <f>Submittal[[#This Row],[Title]]</f>
        <v>Global Stone &amp; Tile - Testing Data Thassos GHID</v>
      </c>
      <c r="C226" s="20" t="str">
        <f>LEFT(Submittal[[#This Row],[Description]],25)</f>
        <v/>
      </c>
      <c r="D226" s="20" t="str">
        <f>Submittal[[#This Row],[State]]</f>
        <v>Closed</v>
      </c>
      <c r="E226" s="21">
        <f>Submittal[[#This Row],[Due from Subcontractor]]</f>
        <v>44083</v>
      </c>
      <c r="F226" s="21" t="str">
        <f>Submittal[[#This Row],[Type]]</f>
        <v>Submittal</v>
      </c>
      <c r="G226" s="20" t="str">
        <f>Submittal[[#This Row],[Submitter Organization]]</f>
        <v>GLOBAL STONE &amp; TILE LLC</v>
      </c>
    </row>
    <row r="227" spans="1:7" hidden="1" x14ac:dyDescent="0.35">
      <c r="A227" s="23" t="str">
        <f>_xlfn.CONCAT(TEXT(Submittal[[#This Row],[Spec Section]],"000000"),".",TEXT(Submittal[[#This Row],[Number]], "00"),".", TEXT(Submittal[[#This Row],[Rev]],"00"))</f>
        <v>090000.04.00</v>
      </c>
      <c r="B227" s="20" t="str">
        <f>Submittal[[#This Row],[Title]]</f>
        <v>Font Pit Stone Changes - CCD_105</v>
      </c>
      <c r="C227" s="20" t="str">
        <f>LEFT(Submittal[[#This Row],[Description]],25)</f>
        <v/>
      </c>
      <c r="D227" s="20" t="str">
        <f>Submittal[[#This Row],[State]]</f>
        <v>Closed</v>
      </c>
      <c r="E227" s="21">
        <f>Submittal[[#This Row],[Due from Subcontractor]]</f>
        <v>44180</v>
      </c>
      <c r="F227" s="21" t="str">
        <f>Submittal[[#This Row],[Type]]</f>
        <v>Submittal</v>
      </c>
      <c r="G227" s="20" t="str">
        <f>Submittal[[#This Row],[Submitter Organization]]</f>
        <v>GLOBAL STONE &amp; TILE LLC</v>
      </c>
    </row>
    <row r="228" spans="1:7" hidden="1" x14ac:dyDescent="0.35">
      <c r="A228" s="23" t="str">
        <f>_xlfn.CONCAT(TEXT(Submittal[[#This Row],[Spec Section]],"000000"),".",TEXT(Submittal[[#This Row],[Number]], "00"),".", TEXT(Submittal[[#This Row],[Rev]],"00"))</f>
        <v>090320.02.00</v>
      </c>
      <c r="B228" s="20" t="str">
        <f>Submittal[[#This Row],[Title]]</f>
        <v>HISTORIC TREATMENT OF PLASTER</v>
      </c>
      <c r="C228" s="20" t="str">
        <f>LEFT(Submittal[[#This Row],[Description]],25)</f>
        <v>A. Product Data: For each</v>
      </c>
      <c r="D228" s="20" t="str">
        <f>Submittal[[#This Row],[State]]</f>
        <v>Closed</v>
      </c>
      <c r="E228" s="21">
        <f>Submittal[[#This Row],[Due from Subcontractor]]</f>
        <v>43864</v>
      </c>
      <c r="F228" s="21" t="str">
        <f>Submittal[[#This Row],[Type]]</f>
        <v>Product Data</v>
      </c>
      <c r="G228" s="20" t="str">
        <f>Submittal[[#This Row],[Submitter Organization]]</f>
        <v>R. Phillips Plastering LLC</v>
      </c>
    </row>
    <row r="229" spans="1:7" hidden="1" x14ac:dyDescent="0.35">
      <c r="A229" s="23" t="str">
        <f>_xlfn.CONCAT(TEXT(Submittal[[#This Row],[Spec Section]],"000000"),".",TEXT(Submittal[[#This Row],[Number]], "00"),".", TEXT(Submittal[[#This Row],[Rev]],"00"))</f>
        <v>090320.01.00</v>
      </c>
      <c r="B229" s="20" t="str">
        <f>Submittal[[#This Row],[Title]]</f>
        <v>HISTORIC TREATMENT OF PLASTER</v>
      </c>
      <c r="C229" s="20" t="str">
        <f>LEFT(Submittal[[#This Row],[Description]],25)</f>
        <v>D. Mockups: Prepare mocku</v>
      </c>
      <c r="D229" s="20" t="str">
        <f>Submittal[[#This Row],[State]]</f>
        <v>Assigned to Sub</v>
      </c>
      <c r="E229" s="21">
        <f>Submittal[[#This Row],[Due from Subcontractor]]</f>
        <v>43864</v>
      </c>
      <c r="F229" s="21" t="str">
        <f>Submittal[[#This Row],[Type]]</f>
        <v>Mock-Up</v>
      </c>
      <c r="G229" s="20" t="str">
        <f>Submittal[[#This Row],[Submitter Organization]]</f>
        <v>R. Phillips Plastering LLC</v>
      </c>
    </row>
    <row r="230" spans="1:7" hidden="1" x14ac:dyDescent="0.35">
      <c r="A230" s="23" t="str">
        <f>_xlfn.CONCAT(TEXT(Submittal[[#This Row],[Spec Section]],"000000"),".",TEXT(Submittal[[#This Row],[Number]], "00"),".", TEXT(Submittal[[#This Row],[Rev]],"00"))</f>
        <v>090320.03.00</v>
      </c>
      <c r="B230" s="20" t="str">
        <f>Submittal[[#This Row],[Title]]</f>
        <v>HISTORIC TREATMENT OF PLASTER</v>
      </c>
      <c r="C230" s="20" t="str">
        <f>LEFT(Submittal[[#This Row],[Description]],25)</f>
        <v>B. Shop Drawings: For eac</v>
      </c>
      <c r="D230" s="20" t="str">
        <f>Submittal[[#This Row],[State]]</f>
        <v>Assigned to Sub</v>
      </c>
      <c r="E230" s="21">
        <f>Submittal[[#This Row],[Due from Subcontractor]]</f>
        <v>43864</v>
      </c>
      <c r="F230" s="21" t="str">
        <f>Submittal[[#This Row],[Type]]</f>
        <v>Shop Drawing</v>
      </c>
      <c r="G230" s="20" t="str">
        <f>Submittal[[#This Row],[Submitter Organization]]</f>
        <v>R. Phillips Plastering LLC</v>
      </c>
    </row>
    <row r="231" spans="1:7" hidden="1" x14ac:dyDescent="0.35">
      <c r="A231" s="23" t="str">
        <f>_xlfn.CONCAT(TEXT(Submittal[[#This Row],[Spec Section]],"000000"),".",TEXT(Submittal[[#This Row],[Number]], "00"),".", TEXT(Submittal[[#This Row],[Rev]],"00"))</f>
        <v>090320.04.00</v>
      </c>
      <c r="B231" s="20" t="str">
        <f>Submittal[[#This Row],[Title]]</f>
        <v>HISTORIC TREATMENT OF PLASTER</v>
      </c>
      <c r="C231" s="20" t="str">
        <f>LEFT(Submittal[[#This Row],[Description]],25)</f>
        <v>C. Samples for Initial Se</v>
      </c>
      <c r="D231" s="20" t="str">
        <f>Submittal[[#This Row],[State]]</f>
        <v>Assigned to Sub</v>
      </c>
      <c r="E231" s="21">
        <f>Submittal[[#This Row],[Due from Subcontractor]]</f>
        <v>43864</v>
      </c>
      <c r="F231" s="21" t="str">
        <f>Submittal[[#This Row],[Type]]</f>
        <v>Submittal</v>
      </c>
      <c r="G231" s="20" t="str">
        <f>Submittal[[#This Row],[Submitter Organization]]</f>
        <v>R. Phillips Plastering LLC</v>
      </c>
    </row>
    <row r="232" spans="1:7" hidden="1" x14ac:dyDescent="0.35">
      <c r="A232" s="23" t="str">
        <f>_xlfn.CONCAT(TEXT(Submittal[[#This Row],[Spec Section]],"000000"),".",TEXT(Submittal[[#This Row],[Number]], "00"),".", TEXT(Submittal[[#This Row],[Rev]],"00"))</f>
        <v>092116.01.00</v>
      </c>
      <c r="B232" s="20" t="str">
        <f>Submittal[[#This Row],[Title]]</f>
        <v>GYPSUM BOARD SHAFT WALL ASSEMBLIES</v>
      </c>
      <c r="C232" s="20" t="str">
        <f>LEFT(Submittal[[#This Row],[Description]],25)</f>
        <v>A. Product Data: For each</v>
      </c>
      <c r="D232" s="20" t="str">
        <f>Submittal[[#This Row],[State]]</f>
        <v>Closed</v>
      </c>
      <c r="E232" s="21">
        <f>Submittal[[#This Row],[Due from Subcontractor]]</f>
        <v>43817</v>
      </c>
      <c r="F232" s="21" t="str">
        <f>Submittal[[#This Row],[Type]]</f>
        <v>Product Data</v>
      </c>
      <c r="G232" s="20" t="str">
        <f>Submittal[[#This Row],[Submitter Organization]]</f>
        <v>Pete King Commercial</v>
      </c>
    </row>
    <row r="233" spans="1:7" hidden="1" x14ac:dyDescent="0.35">
      <c r="A233" s="23" t="str">
        <f>_xlfn.CONCAT(TEXT(Submittal[[#This Row],[Spec Section]],"000000"),".",TEXT(Submittal[[#This Row],[Number]], "00"),".", TEXT(Submittal[[#This Row],[Rev]],"00"))</f>
        <v>092217.01.00</v>
      </c>
      <c r="B233" s="20" t="str">
        <f>Submittal[[#This Row],[Title]]</f>
        <v>INTERIOR METAL FRAMING</v>
      </c>
      <c r="C233" s="20" t="str">
        <f>LEFT(Submittal[[#This Row],[Description]],25)</f>
        <v>1. Product Data:  a. Clip</v>
      </c>
      <c r="D233" s="20" t="str">
        <f>Submittal[[#This Row],[State]]</f>
        <v>Closed</v>
      </c>
      <c r="E233" s="21">
        <f>Submittal[[#This Row],[Due from Subcontractor]]</f>
        <v>43815</v>
      </c>
      <c r="F233" s="21" t="str">
        <f>Submittal[[#This Row],[Type]]</f>
        <v>Product Data</v>
      </c>
      <c r="G233" s="20" t="str">
        <f>Submittal[[#This Row],[Submitter Organization]]</f>
        <v>Pete King Commercial</v>
      </c>
    </row>
    <row r="234" spans="1:7" hidden="1" x14ac:dyDescent="0.35">
      <c r="A234" s="23" t="str">
        <f>_xlfn.CONCAT(TEXT(Submittal[[#This Row],[Spec Section]],"000000"),".",TEXT(Submittal[[#This Row],[Number]], "00"),".", TEXT(Submittal[[#This Row],[Rev]],"00"))</f>
        <v>092217.02.00</v>
      </c>
      <c r="B234" s="20" t="str">
        <f>Submittal[[#This Row],[Title]]</f>
        <v>INTERIOR METAL FRAMING</v>
      </c>
      <c r="C234" s="20" t="str">
        <f>LEFT(Submittal[[#This Row],[Description]],25)</f>
        <v>2. Shop Drawings: a. Meta</v>
      </c>
      <c r="D234" s="20" t="str">
        <f>Submittal[[#This Row],[State]]</f>
        <v>Closed</v>
      </c>
      <c r="E234" s="21">
        <f>Submittal[[#This Row],[Due from Subcontractor]]</f>
        <v>43815</v>
      </c>
      <c r="F234" s="21" t="str">
        <f>Submittal[[#This Row],[Type]]</f>
        <v>Shop Drawing</v>
      </c>
      <c r="G234" s="20" t="str">
        <f>Submittal[[#This Row],[Submitter Organization]]</f>
        <v>Pete King Commercial</v>
      </c>
    </row>
    <row r="235" spans="1:7" hidden="1" x14ac:dyDescent="0.35">
      <c r="A235" s="23" t="str">
        <f>_xlfn.CONCAT(TEXT(Submittal[[#This Row],[Spec Section]],"000000"),".",TEXT(Submittal[[#This Row],[Number]], "00"),".", TEXT(Submittal[[#This Row],[Rev]],"00"))</f>
        <v>092217.04.00</v>
      </c>
      <c r="B235" s="20" t="str">
        <f>Submittal[[#This Row],[Title]]</f>
        <v>INTERIOR METAL FRAMING - Barrel Ceiling</v>
      </c>
      <c r="C235" s="20" t="str">
        <f>LEFT(Submittal[[#This Row],[Description]],25)</f>
        <v xml:space="preserve"> b. Ceilings: 1) Provide </v>
      </c>
      <c r="D235" s="20" t="str">
        <f>Submittal[[#This Row],[State]]</f>
        <v>Closed</v>
      </c>
      <c r="E235" s="21">
        <f>Submittal[[#This Row],[Due from Subcontractor]]</f>
        <v>44037</v>
      </c>
      <c r="F235" s="21" t="str">
        <f>Submittal[[#This Row],[Type]]</f>
        <v>Submittal</v>
      </c>
      <c r="G235" s="20" t="str">
        <f>Submittal[[#This Row],[Submitter Organization]]</f>
        <v>Pete King Commercial</v>
      </c>
    </row>
    <row r="236" spans="1:7" hidden="1" x14ac:dyDescent="0.35">
      <c r="A236" s="23" t="str">
        <f>_xlfn.CONCAT(TEXT(Submittal[[#This Row],[Spec Section]],"000000"),".",TEXT(Submittal[[#This Row],[Number]], "00"),".", TEXT(Submittal[[#This Row],[Rev]],"00"))</f>
        <v>092217.03.00</v>
      </c>
      <c r="B236" s="20" t="str">
        <f>Submittal[[#This Row],[Title]]</f>
        <v>INTERIOR METAL FRAMING</v>
      </c>
      <c r="C236" s="20" t="str">
        <f>LEFT(Submittal[[#This Row],[Description]],25)</f>
        <v xml:space="preserve">Proposed replacement for </v>
      </c>
      <c r="D236" s="20" t="str">
        <f>Submittal[[#This Row],[State]]</f>
        <v>Closed</v>
      </c>
      <c r="E236" s="21">
        <f>Submittal[[#This Row],[Due from Subcontractor]]</f>
        <v>43943</v>
      </c>
      <c r="F236" s="21" t="str">
        <f>Submittal[[#This Row],[Type]]</f>
        <v>Shop Drawing</v>
      </c>
      <c r="G236" s="20" t="str">
        <f>Submittal[[#This Row],[Submitter Organization]]</f>
        <v>Pete King Commercial</v>
      </c>
    </row>
    <row r="237" spans="1:7" hidden="1" x14ac:dyDescent="0.35">
      <c r="A237" s="23" t="str">
        <f>_xlfn.CONCAT(TEXT(Submittal[[#This Row],[Spec Section]],"000000"),".",TEXT(Submittal[[#This Row],[Number]], "00"),".", TEXT(Submittal[[#This Row],[Rev]],"00"))</f>
        <v>092226.01.00</v>
      </c>
      <c r="B237" s="20" t="str">
        <f>Submittal[[#This Row],[Title]]</f>
        <v>METAL SUSPENSION SYSTEM GYPSUM BOARD</v>
      </c>
      <c r="C237" s="20" t="str">
        <f>LEFT(Submittal[[#This Row],[Description]],25)</f>
        <v>A. Informational Submitta</v>
      </c>
      <c r="D237" s="20" t="str">
        <f>Submittal[[#This Row],[State]]</f>
        <v>Closed</v>
      </c>
      <c r="E237" s="21">
        <f>Submittal[[#This Row],[Due from Subcontractor]]</f>
        <v>43815</v>
      </c>
      <c r="F237" s="21" t="str">
        <f>Submittal[[#This Row],[Type]]</f>
        <v>Submittal Certificate</v>
      </c>
      <c r="G237" s="20" t="str">
        <f>Submittal[[#This Row],[Submitter Organization]]</f>
        <v>Pete King Commercial</v>
      </c>
    </row>
    <row r="238" spans="1:7" hidden="1" x14ac:dyDescent="0.35">
      <c r="A238" s="23" t="str">
        <f>_xlfn.CONCAT(TEXT(Submittal[[#This Row],[Spec Section]],"000000"),".",TEXT(Submittal[[#This Row],[Number]], "00"),".", TEXT(Submittal[[#This Row],[Rev]],"00"))</f>
        <v>092300.02.00</v>
      </c>
      <c r="B238" s="20" t="str">
        <f>Submittal[[#This Row],[Title]]</f>
        <v>GYPSUM PLASTERING</v>
      </c>
      <c r="C238" s="20" t="str">
        <f>LEFT(Submittal[[#This Row],[Description]],25)</f>
        <v>A. Product Data: For each</v>
      </c>
      <c r="D238" s="20" t="str">
        <f>Submittal[[#This Row],[State]]</f>
        <v>Closed</v>
      </c>
      <c r="E238" s="21">
        <f>Submittal[[#This Row],[Due from Subcontractor]]</f>
        <v>43864</v>
      </c>
      <c r="F238" s="21" t="str">
        <f>Submittal[[#This Row],[Type]]</f>
        <v>Product Data</v>
      </c>
      <c r="G238" s="20" t="str">
        <f>Submittal[[#This Row],[Submitter Organization]]</f>
        <v>R. Phillips Plastering LLC</v>
      </c>
    </row>
    <row r="239" spans="1:7" hidden="1" x14ac:dyDescent="0.35">
      <c r="A239" s="23" t="str">
        <f>_xlfn.CONCAT(TEXT(Submittal[[#This Row],[Spec Section]],"000000"),".",TEXT(Submittal[[#This Row],[Number]], "00"),".", TEXT(Submittal[[#This Row],[Rev]],"00"))</f>
        <v>092300.01.00</v>
      </c>
      <c r="B239" s="20" t="str">
        <f>Submittal[[#This Row],[Title]]</f>
        <v>GYPSUM PLASTERING</v>
      </c>
      <c r="C239" s="20" t="str">
        <f>LEFT(Submittal[[#This Row],[Description]],25)</f>
        <v>A. Mockups: Build mockups</v>
      </c>
      <c r="D239" s="20" t="str">
        <f>Submittal[[#This Row],[State]]</f>
        <v>Assigned to Sub</v>
      </c>
      <c r="E239" s="21">
        <f>Submittal[[#This Row],[Due from Subcontractor]]</f>
        <v>43864</v>
      </c>
      <c r="F239" s="21" t="str">
        <f>Submittal[[#This Row],[Type]]</f>
        <v>Mock-Up</v>
      </c>
      <c r="G239" s="20" t="str">
        <f>Submittal[[#This Row],[Submitter Organization]]</f>
        <v>R. Phillips Plastering LLC</v>
      </c>
    </row>
    <row r="240" spans="1:7" hidden="1" x14ac:dyDescent="0.35">
      <c r="A240" s="23" t="str">
        <f>_xlfn.CONCAT(TEXT(Submittal[[#This Row],[Spec Section]],"000000"),".",TEXT(Submittal[[#This Row],[Number]], "00"),".", TEXT(Submittal[[#This Row],[Rev]],"00"))</f>
        <v>092300.03.00</v>
      </c>
      <c r="B240" s="20" t="str">
        <f>Submittal[[#This Row],[Title]]</f>
        <v>GYPSUM PLASTERING</v>
      </c>
      <c r="C240" s="20" t="str">
        <f>LEFT(Submittal[[#This Row],[Description]],25)</f>
        <v>B. Shop Drawings: Show lo</v>
      </c>
      <c r="D240" s="20" t="str">
        <f>Submittal[[#This Row],[State]]</f>
        <v>Assigned to Sub</v>
      </c>
      <c r="E240" s="21">
        <f>Submittal[[#This Row],[Due from Subcontractor]]</f>
        <v>43864</v>
      </c>
      <c r="F240" s="21" t="str">
        <f>Submittal[[#This Row],[Type]]</f>
        <v>Shop Drawing</v>
      </c>
      <c r="G240" s="20" t="str">
        <f>Submittal[[#This Row],[Submitter Organization]]</f>
        <v>R. Phillips Plastering LLC</v>
      </c>
    </row>
    <row r="241" spans="1:7" hidden="1" x14ac:dyDescent="0.35">
      <c r="A241" s="23" t="str">
        <f>_xlfn.CONCAT(TEXT(Submittal[[#This Row],[Spec Section]],"000000"),".",TEXT(Submittal[[#This Row],[Number]], "00"),".", TEXT(Submittal[[#This Row],[Rev]],"00"))</f>
        <v>092400.02.00</v>
      </c>
      <c r="B241" s="20" t="str">
        <f>Submittal[[#This Row],[Title]]</f>
        <v>CEMENT PLASTERING (Stucco)</v>
      </c>
      <c r="C241" s="20" t="str">
        <f>LEFT(Submittal[[#This Row],[Description]],25)</f>
        <v>A. Product Data: For each</v>
      </c>
      <c r="D241" s="20" t="str">
        <f>Submittal[[#This Row],[State]]</f>
        <v>Closed</v>
      </c>
      <c r="E241" s="21">
        <f>Submittal[[#This Row],[Due from Subcontractor]]</f>
        <v>43864</v>
      </c>
      <c r="F241" s="21" t="str">
        <f>Submittal[[#This Row],[Type]]</f>
        <v>Product Data</v>
      </c>
      <c r="G241" s="20" t="str">
        <f>Submittal[[#This Row],[Submitter Organization]]</f>
        <v>R. Phillips Plastering LLC</v>
      </c>
    </row>
    <row r="242" spans="1:7" hidden="1" x14ac:dyDescent="0.35">
      <c r="A242" s="23" t="str">
        <f>_xlfn.CONCAT(TEXT(Submittal[[#This Row],[Spec Section]],"000000"),".",TEXT(Submittal[[#This Row],[Number]], "00"),".", TEXT(Submittal[[#This Row],[Rev]],"00"))</f>
        <v>092400.05.00</v>
      </c>
      <c r="B242" s="20" t="str">
        <f>Submittal[[#This Row],[Title]]</f>
        <v>EIFS</v>
      </c>
      <c r="C242" s="20" t="str">
        <f>LEFT(Submittal[[#This Row],[Description]],25)</f>
        <v>Product Data: For the EIF</v>
      </c>
      <c r="D242" s="20" t="str">
        <f>Submittal[[#This Row],[State]]</f>
        <v>Closed</v>
      </c>
      <c r="E242" s="21">
        <f>Submittal[[#This Row],[Due from Subcontractor]]</f>
        <v>44160</v>
      </c>
      <c r="F242" s="21" t="str">
        <f>Submittal[[#This Row],[Type]]</f>
        <v>Product Data</v>
      </c>
      <c r="G242" s="20" t="str">
        <f>Submittal[[#This Row],[Submitter Organization]]</f>
        <v>R. Phillips Plastering LLC</v>
      </c>
    </row>
    <row r="243" spans="1:7" hidden="1" x14ac:dyDescent="0.35">
      <c r="A243" s="23" t="str">
        <f>_xlfn.CONCAT(TEXT(Submittal[[#This Row],[Spec Section]],"000000"),".",TEXT(Submittal[[#This Row],[Number]], "00"),".", TEXT(Submittal[[#This Row],[Rev]],"00"))</f>
        <v>092400.03.00</v>
      </c>
      <c r="B243" s="20" t="str">
        <f>Submittal[[#This Row],[Title]]</f>
        <v>CEMENT PLASTERING (Stucco)</v>
      </c>
      <c r="C243" s="20" t="str">
        <f>LEFT(Submittal[[#This Row],[Description]],25)</f>
        <v>B. Shop Drawings: Show lo</v>
      </c>
      <c r="D243" s="20" t="str">
        <f>Submittal[[#This Row],[State]]</f>
        <v>Assigned to Sub</v>
      </c>
      <c r="E243" s="21">
        <f>Submittal[[#This Row],[Due from Subcontractor]]</f>
        <v>43864</v>
      </c>
      <c r="F243" s="21" t="str">
        <f>Submittal[[#This Row],[Type]]</f>
        <v>Shop Drawing</v>
      </c>
      <c r="G243" s="20" t="str">
        <f>Submittal[[#This Row],[Submitter Organization]]</f>
        <v>R. Phillips Plastering LLC</v>
      </c>
    </row>
    <row r="244" spans="1:7" hidden="1" x14ac:dyDescent="0.35">
      <c r="A244" s="23" t="str">
        <f>_xlfn.CONCAT(TEXT(Submittal[[#This Row],[Spec Section]],"000000"),".",TEXT(Submittal[[#This Row],[Number]], "00"),".", TEXT(Submittal[[#This Row],[Rev]],"00"))</f>
        <v>092400.04.00</v>
      </c>
      <c r="B244" s="20" t="str">
        <f>Submittal[[#This Row],[Title]]</f>
        <v>CEMENT PLASTERING (Stucco)</v>
      </c>
      <c r="C244" s="20" t="str">
        <f>LEFT(Submittal[[#This Row],[Description]],25)</f>
        <v>C. Samples: For each type</v>
      </c>
      <c r="D244" s="20" t="str">
        <f>Submittal[[#This Row],[State]]</f>
        <v>Assigned to Sub</v>
      </c>
      <c r="E244" s="21">
        <f>Submittal[[#This Row],[Due from Subcontractor]]</f>
        <v>43864</v>
      </c>
      <c r="F244" s="21" t="str">
        <f>Submittal[[#This Row],[Type]]</f>
        <v>Submittal</v>
      </c>
      <c r="G244" s="20" t="str">
        <f>Submittal[[#This Row],[Submitter Organization]]</f>
        <v>R. Phillips Plastering LLC</v>
      </c>
    </row>
    <row r="245" spans="1:7" hidden="1" x14ac:dyDescent="0.35">
      <c r="A245" s="23" t="str">
        <f>_xlfn.CONCAT(TEXT(Submittal[[#This Row],[Spec Section]],"000000"),".",TEXT(Submittal[[#This Row],[Number]], "00"),".", TEXT(Submittal[[#This Row],[Rev]],"00"))</f>
        <v>092400.01.00</v>
      </c>
      <c r="B245" s="20" t="str">
        <f>Submittal[[#This Row],[Title]]</f>
        <v>CEMENT PLASTERING (Stucco)</v>
      </c>
      <c r="C245" s="20" t="str">
        <f>LEFT(Submittal[[#This Row],[Description]],25)</f>
        <v>A. Mockups: Build mockups</v>
      </c>
      <c r="D245" s="20" t="str">
        <f>Submittal[[#This Row],[State]]</f>
        <v>Assigned to Sub</v>
      </c>
      <c r="E245" s="21">
        <f>Submittal[[#This Row],[Due from Subcontractor]]</f>
        <v>43864</v>
      </c>
      <c r="F245" s="21" t="str">
        <f>Submittal[[#This Row],[Type]]</f>
        <v>Mock-Up</v>
      </c>
      <c r="G245" s="20" t="str">
        <f>Submittal[[#This Row],[Submitter Organization]]</f>
        <v>R. Phillips Plastering LLC</v>
      </c>
    </row>
    <row r="246" spans="1:7" hidden="1" x14ac:dyDescent="0.35">
      <c r="A246" s="23" t="str">
        <f>_xlfn.CONCAT(TEXT(Submittal[[#This Row],[Spec Section]],"000000"),".",TEXT(Submittal[[#This Row],[Number]], "00"),".", TEXT(Submittal[[#This Row],[Rev]],"00"))</f>
        <v>092713.03.01</v>
      </c>
      <c r="B246" s="20" t="str">
        <f>Submittal[[#This Row],[Title]]</f>
        <v>GLASS-FIBER-REINFORCED GYPSUM FABRICATIONS - Shop Drawings CCD Updates</v>
      </c>
      <c r="C246" s="20" t="str">
        <f>LEFT(Submittal[[#This Row],[Description]],25)</f>
        <v>B. Shop Drawings:  1. Inc</v>
      </c>
      <c r="D246" s="20" t="str">
        <f>Submittal[[#This Row],[State]]</f>
        <v>Closed</v>
      </c>
      <c r="E246" s="21">
        <f>Submittal[[#This Row],[Due from Subcontractor]]</f>
        <v>43815</v>
      </c>
      <c r="F246" s="21" t="str">
        <f>Submittal[[#This Row],[Type]]</f>
        <v>Shop Drawing</v>
      </c>
      <c r="G246" s="20" t="str">
        <f>Submittal[[#This Row],[Submitter Organization]]</f>
        <v>Pete King Commercial</v>
      </c>
    </row>
    <row r="247" spans="1:7" hidden="1" x14ac:dyDescent="0.35">
      <c r="A247" s="23" t="str">
        <f>_xlfn.CONCAT(TEXT(Submittal[[#This Row],[Spec Section]],"000000"),".",TEXT(Submittal[[#This Row],[Number]], "00"),".", TEXT(Submittal[[#This Row],[Rev]],"00"))</f>
        <v>092713.06.00</v>
      </c>
      <c r="B247" s="20" t="str">
        <f>Submittal[[#This Row],[Title]]</f>
        <v>Glass Fiber Reinforced Gypsum - Windows</v>
      </c>
      <c r="C247" s="20" t="str">
        <f>LEFT(Submittal[[#This Row],[Description]],25)</f>
        <v/>
      </c>
      <c r="D247" s="20" t="str">
        <f>Submittal[[#This Row],[State]]</f>
        <v>Closed</v>
      </c>
      <c r="E247" s="21">
        <f>Submittal[[#This Row],[Due from Subcontractor]]</f>
        <v>44196</v>
      </c>
      <c r="F247" s="21">
        <f>Submittal[[#This Row],[Type]]</f>
        <v>0</v>
      </c>
      <c r="G247" s="20" t="str">
        <f>Submittal[[#This Row],[Submitter Organization]]</f>
        <v>Unlimited Designs Inc.</v>
      </c>
    </row>
    <row r="248" spans="1:7" hidden="1" x14ac:dyDescent="0.35">
      <c r="A248" s="23" t="str">
        <f>_xlfn.CONCAT(TEXT(Submittal[[#This Row],[Spec Section]],"000000"),".",TEXT(Submittal[[#This Row],[Number]], "00"),".", TEXT(Submittal[[#This Row],[Rev]],"00"))</f>
        <v>092713.07.00</v>
      </c>
      <c r="B248" s="20" t="str">
        <f>Submittal[[#This Row],[Title]]</f>
        <v>Glass-Fiber Reinforcement Gypsum Fiber Reinforcing</v>
      </c>
      <c r="C248" s="20" t="str">
        <f>LEFT(Submittal[[#This Row],[Description]],25)</f>
        <v/>
      </c>
      <c r="D248" s="20" t="str">
        <f>Submittal[[#This Row],[State]]</f>
        <v>Closed</v>
      </c>
      <c r="E248" s="21">
        <f>Submittal[[#This Row],[Due from Subcontractor]]</f>
        <v>44238</v>
      </c>
      <c r="F248" s="21" t="str">
        <f>Submittal[[#This Row],[Type]]</f>
        <v>Submittal</v>
      </c>
      <c r="G248" s="20" t="str">
        <f>Submittal[[#This Row],[Submitter Organization]]</f>
        <v>Pete King Commercial</v>
      </c>
    </row>
    <row r="249" spans="1:7" hidden="1" x14ac:dyDescent="0.35">
      <c r="A249" s="23" t="str">
        <f>_xlfn.CONCAT(TEXT(Submittal[[#This Row],[Spec Section]],"000000"),".",TEXT(Submittal[[#This Row],[Number]], "00"),".", TEXT(Submittal[[#This Row],[Rev]],"00"))</f>
        <v>092713.01.00</v>
      </c>
      <c r="B249" s="20" t="str">
        <f>Submittal[[#This Row],[Title]]</f>
        <v>GLASS-FIBER-REINFORCED GYPSUM FABRICATIONS</v>
      </c>
      <c r="C249" s="20" t="str">
        <f>LEFT(Submittal[[#This Row],[Description]],25)</f>
        <v>A. Mockups: Build mockups</v>
      </c>
      <c r="D249" s="20" t="str">
        <f>Submittal[[#This Row],[State]]</f>
        <v>Assigned to Sub</v>
      </c>
      <c r="E249" s="21">
        <f>Submittal[[#This Row],[Due from Subcontractor]]</f>
        <v>44200</v>
      </c>
      <c r="F249" s="21" t="str">
        <f>Submittal[[#This Row],[Type]]</f>
        <v>Mock-Up</v>
      </c>
      <c r="G249" s="20" t="str">
        <f>Submittal[[#This Row],[Submitter Organization]]</f>
        <v>Unlimited Designs Inc.</v>
      </c>
    </row>
    <row r="250" spans="1:7" hidden="1" x14ac:dyDescent="0.35">
      <c r="A250" s="23" t="str">
        <f>_xlfn.CONCAT(TEXT(Submittal[[#This Row],[Spec Section]],"000000"),".",TEXT(Submittal[[#This Row],[Number]], "00"),".", TEXT(Submittal[[#This Row],[Rev]],"00"))</f>
        <v>092713.02.00</v>
      </c>
      <c r="B250" s="20" t="str">
        <f>Submittal[[#This Row],[Title]]</f>
        <v>GLASS-FIBER-REINFORCED GYPSUM FABRICATIONS</v>
      </c>
      <c r="C250" s="20" t="str">
        <f>LEFT(Submittal[[#This Row],[Description]],25)</f>
        <v>A. Product Data: For each</v>
      </c>
      <c r="D250" s="20" t="str">
        <f>Submittal[[#This Row],[State]]</f>
        <v>Assigned to Sub</v>
      </c>
      <c r="E250" s="21">
        <f>Submittal[[#This Row],[Due from Subcontractor]]</f>
        <v>43815</v>
      </c>
      <c r="F250" s="21" t="str">
        <f>Submittal[[#This Row],[Type]]</f>
        <v>Product Data</v>
      </c>
      <c r="G250" s="20" t="str">
        <f>Submittal[[#This Row],[Submitter Organization]]</f>
        <v>Pete King Commercial</v>
      </c>
    </row>
    <row r="251" spans="1:7" hidden="1" x14ac:dyDescent="0.35">
      <c r="A251" s="23" t="str">
        <f>_xlfn.CONCAT(TEXT(Submittal[[#This Row],[Spec Section]],"000000"),".",TEXT(Submittal[[#This Row],[Number]], "00"),".", TEXT(Submittal[[#This Row],[Rev]],"00"))</f>
        <v>092713.04.00</v>
      </c>
      <c r="B251" s="20" t="str">
        <f>Submittal[[#This Row],[Title]]</f>
        <v>GLASS-FIBER-REINFORCED GYPSUM FABRICATIONS</v>
      </c>
      <c r="C251" s="20" t="str">
        <f>LEFT(Submittal[[#This Row],[Description]],25)</f>
        <v>C. Samples: For each expo</v>
      </c>
      <c r="D251" s="20" t="str">
        <f>Submittal[[#This Row],[State]]</f>
        <v>Assigned to Sub</v>
      </c>
      <c r="E251" s="21">
        <f>Submittal[[#This Row],[Due from Subcontractor]]</f>
        <v>43815</v>
      </c>
      <c r="F251" s="21" t="str">
        <f>Submittal[[#This Row],[Type]]</f>
        <v>Submittal</v>
      </c>
      <c r="G251" s="20" t="str">
        <f>Submittal[[#This Row],[Submitter Organization]]</f>
        <v>Unlimited Designs Inc.</v>
      </c>
    </row>
    <row r="252" spans="1:7" hidden="1" x14ac:dyDescent="0.35">
      <c r="A252" s="23" t="str">
        <f>_xlfn.CONCAT(TEXT(Submittal[[#This Row],[Spec Section]],"000000"),".",TEXT(Submittal[[#This Row],[Number]], "00"),".", TEXT(Submittal[[#This Row],[Rev]],"00"))</f>
        <v>092713.05.00</v>
      </c>
      <c r="B252" s="20" t="str">
        <f>Submittal[[#This Row],[Title]]</f>
        <v>GFRG FABRICATIONS PER CCD UPDATES- Shop Drawings</v>
      </c>
      <c r="C252" s="20" t="str">
        <f>LEFT(Submittal[[#This Row],[Description]],25)</f>
        <v>Please resubmit the areas</v>
      </c>
      <c r="D252" s="20" t="str">
        <f>Submittal[[#This Row],[State]]</f>
        <v>Assigned to Sub</v>
      </c>
      <c r="E252" s="21">
        <f>Submittal[[#This Row],[Due from Subcontractor]]</f>
        <v>44155</v>
      </c>
      <c r="F252" s="21" t="str">
        <f>Submittal[[#This Row],[Type]]</f>
        <v>Shop Drawing</v>
      </c>
      <c r="G252" s="20" t="str">
        <f>Submittal[[#This Row],[Submitter Organization]]</f>
        <v>Unlimited Designs Inc.</v>
      </c>
    </row>
    <row r="253" spans="1:7" hidden="1" x14ac:dyDescent="0.35">
      <c r="A253" s="23" t="str">
        <f>_xlfn.CONCAT(TEXT(Submittal[[#This Row],[Spec Section]],"000000"),".",TEXT(Submittal[[#This Row],[Number]], "00"),".", TEXT(Submittal[[#This Row],[Rev]],"00"))</f>
        <v>092900.02.00</v>
      </c>
      <c r="B253" s="20" t="str">
        <f>Submittal[[#This Row],[Title]]</f>
        <v>GYPSUM BOARD</v>
      </c>
      <c r="C253" s="20" t="str">
        <f>LEFT(Submittal[[#This Row],[Description]],25)</f>
        <v>A. Product Data:  For eac</v>
      </c>
      <c r="D253" s="20" t="str">
        <f>Submittal[[#This Row],[State]]</f>
        <v>Closed</v>
      </c>
      <c r="E253" s="21">
        <f>Submittal[[#This Row],[Due from Subcontractor]]</f>
        <v>43815</v>
      </c>
      <c r="F253" s="21" t="str">
        <f>Submittal[[#This Row],[Type]]</f>
        <v>Product Data</v>
      </c>
      <c r="G253" s="20" t="str">
        <f>Submittal[[#This Row],[Submitter Organization]]</f>
        <v>Pete King Commercial</v>
      </c>
    </row>
    <row r="254" spans="1:7" hidden="1" x14ac:dyDescent="0.35">
      <c r="A254" s="23" t="str">
        <f>_xlfn.CONCAT(TEXT(Submittal[[#This Row],[Spec Section]],"000000"),".",TEXT(Submittal[[#This Row],[Number]], "00"),".", TEXT(Submittal[[#This Row],[Rev]],"00"))</f>
        <v>092900.03.00</v>
      </c>
      <c r="B254" s="20" t="str">
        <f>Submittal[[#This Row],[Title]]</f>
        <v>GYPSUM BOARD</v>
      </c>
      <c r="C254" s="20" t="str">
        <f>LEFT(Submittal[[#This Row],[Description]],25)</f>
        <v>B. Samples:  For the foll</v>
      </c>
      <c r="D254" s="20" t="str">
        <f>Submittal[[#This Row],[State]]</f>
        <v>Closed</v>
      </c>
      <c r="E254" s="21">
        <f>Submittal[[#This Row],[Due from Subcontractor]]</f>
        <v>43815</v>
      </c>
      <c r="F254" s="21" t="str">
        <f>Submittal[[#This Row],[Type]]</f>
        <v>Submittal</v>
      </c>
      <c r="G254" s="20" t="str">
        <f>Submittal[[#This Row],[Submitter Organization]]</f>
        <v>Pete King Commercial</v>
      </c>
    </row>
    <row r="255" spans="1:7" hidden="1" x14ac:dyDescent="0.35">
      <c r="A255" s="23" t="str">
        <f>_xlfn.CONCAT(TEXT(Submittal[[#This Row],[Spec Section]],"000000"),".",TEXT(Submittal[[#This Row],[Number]], "00"),".", TEXT(Submittal[[#This Row],[Rev]],"00"))</f>
        <v>092900.04.00</v>
      </c>
      <c r="B255" s="20" t="str">
        <f>Submittal[[#This Row],[Title]]</f>
        <v>GYPSUM BOARD</v>
      </c>
      <c r="C255" s="20" t="str">
        <f>LEFT(Submittal[[#This Row],[Description]],25)</f>
        <v>Missing items from origin</v>
      </c>
      <c r="D255" s="20" t="str">
        <f>Submittal[[#This Row],[State]]</f>
        <v>Closed</v>
      </c>
      <c r="E255" s="21">
        <f>Submittal[[#This Row],[Due from Subcontractor]]</f>
        <v>43847</v>
      </c>
      <c r="F255" s="21" t="str">
        <f>Submittal[[#This Row],[Type]]</f>
        <v>Product Data</v>
      </c>
      <c r="G255" s="20" t="str">
        <f>Submittal[[#This Row],[Submitter Organization]]</f>
        <v>Pete King Commercial</v>
      </c>
    </row>
    <row r="256" spans="1:7" hidden="1" x14ac:dyDescent="0.35">
      <c r="A256" s="23" t="str">
        <f>_xlfn.CONCAT(TEXT(Submittal[[#This Row],[Spec Section]],"000000"),".",TEXT(Submittal[[#This Row],[Number]], "00"),".", TEXT(Submittal[[#This Row],[Rev]],"00"))</f>
        <v>092900.05.00</v>
      </c>
      <c r="B256" s="20" t="str">
        <f>Submittal[[#This Row],[Title]]</f>
        <v>Gypsum Board Assemblies - Sill Seal</v>
      </c>
      <c r="C256" s="20" t="str">
        <f>LEFT(Submittal[[#This Row],[Description]],25)</f>
        <v/>
      </c>
      <c r="D256" s="20" t="str">
        <f>Submittal[[#This Row],[State]]</f>
        <v>Closed</v>
      </c>
      <c r="E256" s="21">
        <f>Submittal[[#This Row],[Due from Subcontractor]]</f>
        <v>43921</v>
      </c>
      <c r="F256" s="21" t="str">
        <f>Submittal[[#This Row],[Type]]</f>
        <v>Product Data</v>
      </c>
      <c r="G256" s="20" t="str">
        <f>Submittal[[#This Row],[Submitter Organization]]</f>
        <v>Pete King Commercial</v>
      </c>
    </row>
    <row r="257" spans="1:7" hidden="1" x14ac:dyDescent="0.35">
      <c r="A257" s="23" t="str">
        <f>_xlfn.CONCAT(TEXT(Submittal[[#This Row],[Spec Section]],"000000"),".",TEXT(Submittal[[#This Row],[Number]], "00"),".", TEXT(Submittal[[#This Row],[Rev]],"00"))</f>
        <v>092900.01.00</v>
      </c>
      <c r="B257" s="20" t="str">
        <f>Submittal[[#This Row],[Title]]</f>
        <v>GYPSUM BOARD</v>
      </c>
      <c r="C257" s="20" t="str">
        <f>LEFT(Submittal[[#This Row],[Description]],25)</f>
        <v>A. Mockups:  Before begin</v>
      </c>
      <c r="D257" s="20" t="str">
        <f>Submittal[[#This Row],[State]]</f>
        <v>Assigned to Sub</v>
      </c>
      <c r="E257" s="21">
        <f>Submittal[[#This Row],[Due from Subcontractor]]</f>
        <v>43983</v>
      </c>
      <c r="F257" s="21" t="str">
        <f>Submittal[[#This Row],[Type]]</f>
        <v>Mock-Up</v>
      </c>
      <c r="G257" s="20" t="str">
        <f>Submittal[[#This Row],[Submitter Organization]]</f>
        <v>Pete King Commercial</v>
      </c>
    </row>
    <row r="258" spans="1:7" hidden="1" x14ac:dyDescent="0.35">
      <c r="A258" s="23" t="str">
        <f>_xlfn.CONCAT(TEXT(Submittal[[#This Row],[Spec Section]],"000000"),".",TEXT(Submittal[[#This Row],[Number]], "00"),".", TEXT(Submittal[[#This Row],[Rev]],"00"))</f>
        <v>093013.02.02</v>
      </c>
      <c r="B258" s="20" t="str">
        <f>Submittal[[#This Row],[Title]]</f>
        <v>CERAMIC TILING GHID</v>
      </c>
      <c r="C258" s="20" t="str">
        <f>LEFT(Submittal[[#This Row],[Description]],25)</f>
        <v>1. Certificates: a. Maste</v>
      </c>
      <c r="D258" s="20" t="str">
        <f>Submittal[[#This Row],[State]]</f>
        <v>Closed</v>
      </c>
      <c r="E258" s="21">
        <f>Submittal[[#This Row],[Due from Subcontractor]]</f>
        <v>44177</v>
      </c>
      <c r="F258" s="21" t="str">
        <f>Submittal[[#This Row],[Type]]</f>
        <v>Submittal</v>
      </c>
      <c r="G258" s="20" t="str">
        <f>Submittal[[#This Row],[Submitter Organization]]</f>
        <v>GLOBAL STONE &amp; TILE LLC</v>
      </c>
    </row>
    <row r="259" spans="1:7" hidden="1" x14ac:dyDescent="0.35">
      <c r="A259" s="23" t="str">
        <f>_xlfn.CONCAT(TEXT(Submittal[[#This Row],[Spec Section]],"000000"),".",TEXT(Submittal[[#This Row],[Number]], "00"),".", TEXT(Submittal[[#This Row],[Rev]],"00"))</f>
        <v>093013.03.00</v>
      </c>
      <c r="B259" s="20" t="str">
        <f>Submittal[[#This Row],[Title]]</f>
        <v>CERAMIC TILING GHID</v>
      </c>
      <c r="C259" s="20" t="str">
        <f>LEFT(Submittal[[#This Row],[Description]],25)</f>
        <v>GST - St. George Temple -</v>
      </c>
      <c r="D259" s="20" t="str">
        <f>Submittal[[#This Row],[State]]</f>
        <v>Closed</v>
      </c>
      <c r="E259" s="21">
        <f>Submittal[[#This Row],[Due from Subcontractor]]</f>
        <v>44153</v>
      </c>
      <c r="F259" s="21" t="str">
        <f>Submittal[[#This Row],[Type]]</f>
        <v>Submittal</v>
      </c>
      <c r="G259" s="20" t="str">
        <f>Submittal[[#This Row],[Submitter Organization]]</f>
        <v>GLOBAL STONE &amp; TILE LLC</v>
      </c>
    </row>
    <row r="260" spans="1:7" hidden="1" x14ac:dyDescent="0.35">
      <c r="A260" s="23" t="str">
        <f>_xlfn.CONCAT(TEXT(Submittal[[#This Row],[Spec Section]],"000000"),".",TEXT(Submittal[[#This Row],[Number]], "00"),".", TEXT(Submittal[[#This Row],[Rev]],"00"))</f>
        <v>093013.04.00</v>
      </c>
      <c r="B260" s="20" t="str">
        <f>Submittal[[#This Row],[Title]]</f>
        <v>Ceramic Tiling (TW1, TW2 &amp; TW3) GHID</v>
      </c>
      <c r="C260" s="20" t="str">
        <f>LEFT(Submittal[[#This Row],[Description]],25)</f>
        <v>Photos of tile for review</v>
      </c>
      <c r="D260" s="20" t="str">
        <f>Submittal[[#This Row],[State]]</f>
        <v>Design Review</v>
      </c>
      <c r="E260" s="21">
        <f>Submittal[[#This Row],[Due from Subcontractor]]</f>
        <v>0</v>
      </c>
      <c r="F260" s="21" t="str">
        <f>Submittal[[#This Row],[Type]]</f>
        <v>Submittal</v>
      </c>
      <c r="G260" s="20" t="str">
        <f>Submittal[[#This Row],[Submitter Organization]]</f>
        <v>GLOBAL STONE &amp; TILE LLC</v>
      </c>
    </row>
    <row r="261" spans="1:7" hidden="1" x14ac:dyDescent="0.35">
      <c r="A261" s="23" t="str">
        <f>_xlfn.CONCAT(TEXT(Submittal[[#This Row],[Spec Section]],"000000"),".",TEXT(Submittal[[#This Row],[Number]], "00"),".", TEXT(Submittal[[#This Row],[Rev]],"00"))</f>
        <v>093033.01.01</v>
      </c>
      <c r="B261" s="20" t="str">
        <f>Submittal[[#This Row],[Title]]</f>
        <v>STONE TILING GHID</v>
      </c>
      <c r="C261" s="20" t="str">
        <f>LEFT(Submittal[[#This Row],[Description]],25)</f>
        <v>Product Data: 1. Manufact</v>
      </c>
      <c r="D261" s="20" t="str">
        <f>Submittal[[#This Row],[State]]</f>
        <v>Closed</v>
      </c>
      <c r="E261" s="21">
        <f>Submittal[[#This Row],[Due from Subcontractor]]</f>
        <v>44118</v>
      </c>
      <c r="F261" s="21" t="str">
        <f>Submittal[[#This Row],[Type]]</f>
        <v>Submittal</v>
      </c>
      <c r="G261" s="20" t="str">
        <f>Submittal[[#This Row],[Submitter Organization]]</f>
        <v>GLOBAL STONE &amp; TILE LLC</v>
      </c>
    </row>
    <row r="262" spans="1:7" hidden="1" x14ac:dyDescent="0.35">
      <c r="A262" s="23" t="str">
        <f>_xlfn.CONCAT(TEXT(Submittal[[#This Row],[Spec Section]],"000000"),".",TEXT(Submittal[[#This Row],[Number]], "00"),".", TEXT(Submittal[[#This Row],[Rev]],"00"))</f>
        <v>093033.03.00</v>
      </c>
      <c r="B262" s="20" t="str">
        <f>Submittal[[#This Row],[Title]]</f>
        <v>STONE TILING GHID</v>
      </c>
      <c r="C262" s="20" t="str">
        <f>LEFT(Submittal[[#This Row],[Description]],25)</f>
        <v>GST - St. George Temple -</v>
      </c>
      <c r="D262" s="20" t="str">
        <f>Submittal[[#This Row],[State]]</f>
        <v>Closed</v>
      </c>
      <c r="E262" s="21">
        <f>Submittal[[#This Row],[Due from Subcontractor]]</f>
        <v>44118</v>
      </c>
      <c r="F262" s="21" t="str">
        <f>Submittal[[#This Row],[Type]]</f>
        <v>Submittal</v>
      </c>
      <c r="G262" s="20" t="str">
        <f>Submittal[[#This Row],[Submitter Organization]]</f>
        <v>GLOBAL STONE &amp; TILE LLC</v>
      </c>
    </row>
    <row r="263" spans="1:7" hidden="1" x14ac:dyDescent="0.35">
      <c r="A263" s="23" t="str">
        <f>_xlfn.CONCAT(TEXT(Submittal[[#This Row],[Spec Section]],"000000"),".",TEXT(Submittal[[#This Row],[Number]], "00"),".", TEXT(Submittal[[#This Row],[Rev]],"00"))</f>
        <v>093033.02.02</v>
      </c>
      <c r="B263" s="20" t="str">
        <f>Submittal[[#This Row],[Title]]</f>
        <v>STONE TILING GHID</v>
      </c>
      <c r="C263" s="20" t="str">
        <f>LEFT(Submittal[[#This Row],[Description]],25)</f>
        <v>Product Data: 1. Manufact</v>
      </c>
      <c r="D263" s="20" t="str">
        <f>Submittal[[#This Row],[State]]</f>
        <v>Closed</v>
      </c>
      <c r="E263" s="21">
        <f>Submittal[[#This Row],[Due from Subcontractor]]</f>
        <v>44177</v>
      </c>
      <c r="F263" s="21" t="str">
        <f>Submittal[[#This Row],[Type]]</f>
        <v>Submittal</v>
      </c>
      <c r="G263" s="20" t="str">
        <f>Submittal[[#This Row],[Submitter Organization]]</f>
        <v>GLOBAL STONE &amp; TILE LLC</v>
      </c>
    </row>
    <row r="264" spans="1:7" hidden="1" x14ac:dyDescent="0.35">
      <c r="A264" s="23" t="str">
        <f>_xlfn.CONCAT(TEXT(Submittal[[#This Row],[Spec Section]],"000000"),".",TEXT(Submittal[[#This Row],[Number]], "00"),".", TEXT(Submittal[[#This Row],[Rev]],"00"))</f>
        <v>095113.02.00</v>
      </c>
      <c r="B264" s="20" t="str">
        <f>Submittal[[#This Row],[Title]]</f>
        <v>ACOUSTICAL PANEL CEILINGS</v>
      </c>
      <c r="C264" s="20" t="str">
        <f>LEFT(Submittal[[#This Row],[Description]],25)</f>
        <v>A. Product Data: For each</v>
      </c>
      <c r="D264" s="20" t="str">
        <f>Submittal[[#This Row],[State]]</f>
        <v>Closed</v>
      </c>
      <c r="E264" s="21">
        <f>Submittal[[#This Row],[Due from Subcontractor]]</f>
        <v>43819</v>
      </c>
      <c r="F264" s="21" t="str">
        <f>Submittal[[#This Row],[Type]]</f>
        <v>Product Data</v>
      </c>
      <c r="G264" s="20" t="str">
        <f>Submittal[[#This Row],[Submitter Organization]]</f>
        <v>Design West Acoustics</v>
      </c>
    </row>
    <row r="265" spans="1:7" hidden="1" x14ac:dyDescent="0.35">
      <c r="A265" s="23" t="str">
        <f>_xlfn.CONCAT(TEXT(Submittal[[#This Row],[Spec Section]],"000000"),".",TEXT(Submittal[[#This Row],[Number]], "00"),".", TEXT(Submittal[[#This Row],[Rev]],"00"))</f>
        <v>095113.04.00</v>
      </c>
      <c r="B265" s="20" t="str">
        <f>Submittal[[#This Row],[Title]]</f>
        <v>ACOUSTICAL PANEL CEILINGS</v>
      </c>
      <c r="C265" s="20" t="str">
        <f>LEFT(Submittal[[#This Row],[Description]],25)</f>
        <v>A. Coordination Drawings:</v>
      </c>
      <c r="D265" s="20" t="str">
        <f>Submittal[[#This Row],[State]]</f>
        <v>Closed</v>
      </c>
      <c r="E265" s="21">
        <f>Submittal[[#This Row],[Due from Subcontractor]]</f>
        <v>43819</v>
      </c>
      <c r="F265" s="21" t="str">
        <f>Submittal[[#This Row],[Type]]</f>
        <v>Shop Drawing</v>
      </c>
      <c r="G265" s="20" t="str">
        <f>Submittal[[#This Row],[Submitter Organization]]</f>
        <v>Design West Acoustics</v>
      </c>
    </row>
    <row r="266" spans="1:7" hidden="1" x14ac:dyDescent="0.35">
      <c r="A266" s="23" t="str">
        <f>_xlfn.CONCAT(TEXT(Submittal[[#This Row],[Spec Section]],"000000"),".",TEXT(Submittal[[#This Row],[Number]], "00"),".", TEXT(Submittal[[#This Row],[Rev]],"00"))</f>
        <v>095113.03.00</v>
      </c>
      <c r="B266" s="20" t="str">
        <f>Submittal[[#This Row],[Title]]</f>
        <v>ACOUSTICAL PANEL CEILINGS</v>
      </c>
      <c r="C266" s="20" t="str">
        <f>LEFT(Submittal[[#This Row],[Description]],25)</f>
        <v>B. Samples: For each expo</v>
      </c>
      <c r="D266" s="20" t="str">
        <f>Submittal[[#This Row],[State]]</f>
        <v>Closed</v>
      </c>
      <c r="E266" s="21">
        <f>Submittal[[#This Row],[Due from Subcontractor]]</f>
        <v>43819</v>
      </c>
      <c r="F266" s="21" t="str">
        <f>Submittal[[#This Row],[Type]]</f>
        <v>Submittal</v>
      </c>
      <c r="G266" s="20" t="str">
        <f>Submittal[[#This Row],[Submitter Organization]]</f>
        <v>Design West Acoustics</v>
      </c>
    </row>
    <row r="267" spans="1:7" hidden="1" x14ac:dyDescent="0.35">
      <c r="A267" s="23" t="str">
        <f>_xlfn.CONCAT(TEXT(Submittal[[#This Row],[Spec Section]],"000000"),".",TEXT(Submittal[[#This Row],[Number]], "00"),".", TEXT(Submittal[[#This Row],[Rev]],"00"))</f>
        <v>095113.01.00</v>
      </c>
      <c r="B267" s="20" t="str">
        <f>Submittal[[#This Row],[Title]]</f>
        <v>ACOUSTICAL PANEL CEILINGS</v>
      </c>
      <c r="C267" s="20" t="str">
        <f>LEFT(Submittal[[#This Row],[Description]],25)</f>
        <v>B. Mockups: Build mockups</v>
      </c>
      <c r="D267" s="20" t="str">
        <f>Submittal[[#This Row],[State]]</f>
        <v>Assigned to Sub</v>
      </c>
      <c r="E267" s="21">
        <f>Submittal[[#This Row],[Due from Subcontractor]]</f>
        <v>44200</v>
      </c>
      <c r="F267" s="21" t="str">
        <f>Submittal[[#This Row],[Type]]</f>
        <v>Submittal</v>
      </c>
      <c r="G267" s="20" t="str">
        <f>Submittal[[#This Row],[Submitter Organization]]</f>
        <v>Design West Acoustics</v>
      </c>
    </row>
    <row r="268" spans="1:7" hidden="1" x14ac:dyDescent="0.35">
      <c r="A268" s="23" t="str">
        <f>_xlfn.CONCAT(TEXT(Submittal[[#This Row],[Spec Section]],"000000"),".",TEXT(Submittal[[#This Row],[Number]], "00"),".", TEXT(Submittal[[#This Row],[Rev]],"00"))</f>
        <v>096400.02.00</v>
      </c>
      <c r="B268" s="20" t="str">
        <f>Submittal[[#This Row],[Title]]</f>
        <v>WOOD FLOORING (Selection Samples) GHID</v>
      </c>
      <c r="C268" s="20" t="str">
        <f>LEFT(Submittal[[#This Row],[Description]],25)</f>
        <v>Color samples for initial</v>
      </c>
      <c r="D268" s="20" t="str">
        <f>Submittal[[#This Row],[State]]</f>
        <v>Closed</v>
      </c>
      <c r="E268" s="21">
        <f>Submittal[[#This Row],[Due from Subcontractor]]</f>
        <v>44162</v>
      </c>
      <c r="F268" s="21" t="str">
        <f>Submittal[[#This Row],[Type]]</f>
        <v>Submittal</v>
      </c>
      <c r="G268" s="20" t="str">
        <f>Submittal[[#This Row],[Submitter Organization]]</f>
        <v>CP Build Enterprises LLC dba CP Flooring</v>
      </c>
    </row>
    <row r="269" spans="1:7" hidden="1" x14ac:dyDescent="0.35">
      <c r="A269" s="23" t="str">
        <f>_xlfn.CONCAT(TEXT(Submittal[[#This Row],[Spec Section]],"000000"),".",TEXT(Submittal[[#This Row],[Number]], "00"),".", TEXT(Submittal[[#This Row],[Rev]],"00"))</f>
        <v>096400.01.00</v>
      </c>
      <c r="B269" s="20" t="str">
        <f>Submittal[[#This Row],[Title]]</f>
        <v>WOOD FLOORING</v>
      </c>
      <c r="C269" s="20" t="str">
        <f>LEFT(Submittal[[#This Row],[Description]],25)</f>
        <v>A. Mockups: Build mockups</v>
      </c>
      <c r="D269" s="20" t="str">
        <f>Submittal[[#This Row],[State]]</f>
        <v>Assigned to Sub</v>
      </c>
      <c r="E269" s="21">
        <f>Submittal[[#This Row],[Due from Subcontractor]]</f>
        <v>0</v>
      </c>
      <c r="F269" s="21" t="str">
        <f>Submittal[[#This Row],[Type]]</f>
        <v>Mock-Up</v>
      </c>
      <c r="G269" s="20" t="str">
        <f>Submittal[[#This Row],[Submitter Organization]]</f>
        <v>CP Build Enterprises LLC dba CP Flooring</v>
      </c>
    </row>
    <row r="270" spans="1:7" hidden="1" x14ac:dyDescent="0.35">
      <c r="A270" s="23" t="str">
        <f>_xlfn.CONCAT(TEXT(Submittal[[#This Row],[Spec Section]],"000000"),".",TEXT(Submittal[[#This Row],[Number]], "00"),".", TEXT(Submittal[[#This Row],[Rev]],"00"))</f>
        <v>096400.03.00</v>
      </c>
      <c r="B270" s="20" t="str">
        <f>Submittal[[#This Row],[Title]]</f>
        <v>WOOD FLOORING (Stained Wood Samples) GHID</v>
      </c>
      <c r="C270" s="20" t="str">
        <f>LEFT(Submittal[[#This Row],[Description]],25)</f>
        <v>Color samples for initial</v>
      </c>
      <c r="D270" s="20" t="str">
        <f>Submittal[[#This Row],[State]]</f>
        <v>Assigned to Sub</v>
      </c>
      <c r="E270" s="21">
        <f>Submittal[[#This Row],[Due from Subcontractor]]</f>
        <v>44159</v>
      </c>
      <c r="F270" s="21" t="str">
        <f>Submittal[[#This Row],[Type]]</f>
        <v>Submittal</v>
      </c>
      <c r="G270" s="20" t="str">
        <f>Submittal[[#This Row],[Submitter Organization]]</f>
        <v>CP Build Enterprises LLC dba CP Flooring</v>
      </c>
    </row>
    <row r="271" spans="1:7" hidden="1" x14ac:dyDescent="0.35">
      <c r="A271" s="23" t="str">
        <f>_xlfn.CONCAT(TEXT(Submittal[[#This Row],[Spec Section]],"000000"),".",TEXT(Submittal[[#This Row],[Number]], "00"),".", TEXT(Submittal[[#This Row],[Rev]],"00"))</f>
        <v>096513.01.00</v>
      </c>
      <c r="B271" s="20" t="str">
        <f>Submittal[[#This Row],[Title]]</f>
        <v>RESILIENT BASE AND ACCESSORIES</v>
      </c>
      <c r="C271" s="20" t="str">
        <f>LEFT(Submittal[[#This Row],[Description]],25)</f>
        <v>A. Mockups: Build mockups</v>
      </c>
      <c r="D271" s="20" t="str">
        <f>Submittal[[#This Row],[State]]</f>
        <v>Assigned to Sub</v>
      </c>
      <c r="E271" s="21">
        <f>Submittal[[#This Row],[Due from Subcontractor]]</f>
        <v>43833</v>
      </c>
      <c r="F271" s="21" t="str">
        <f>Submittal[[#This Row],[Type]]</f>
        <v>Mock-Up</v>
      </c>
      <c r="G271" s="20" t="str">
        <f>Submittal[[#This Row],[Submitter Organization]]</f>
        <v>CP Build Enterprises LLC dba CP Flooring</v>
      </c>
    </row>
    <row r="272" spans="1:7" hidden="1" x14ac:dyDescent="0.35">
      <c r="A272" s="23" t="str">
        <f>_xlfn.CONCAT(TEXT(Submittal[[#This Row],[Spec Section]],"000000"),".",TEXT(Submittal[[#This Row],[Number]], "00"),".", TEXT(Submittal[[#This Row],[Rev]],"00"))</f>
        <v>096513.02.00</v>
      </c>
      <c r="B272" s="20" t="str">
        <f>Submittal[[#This Row],[Title]]</f>
        <v>RESILIENT BASE AND ACCESSORIES</v>
      </c>
      <c r="C272" s="20" t="str">
        <f>LEFT(Submittal[[#This Row],[Description]],25)</f>
        <v>A. Product Data: For each</v>
      </c>
      <c r="D272" s="20" t="str">
        <f>Submittal[[#This Row],[State]]</f>
        <v>Assigned to Sub</v>
      </c>
      <c r="E272" s="21">
        <f>Submittal[[#This Row],[Due from Subcontractor]]</f>
        <v>43833</v>
      </c>
      <c r="F272" s="21" t="str">
        <f>Submittal[[#This Row],[Type]]</f>
        <v>Product Data</v>
      </c>
      <c r="G272" s="20" t="str">
        <f>Submittal[[#This Row],[Submitter Organization]]</f>
        <v>CP Build Enterprises LLC dba CP Flooring</v>
      </c>
    </row>
    <row r="273" spans="1:7" hidden="1" x14ac:dyDescent="0.35">
      <c r="A273" s="23" t="str">
        <f>_xlfn.CONCAT(TEXT(Submittal[[#This Row],[Spec Section]],"000000"),".",TEXT(Submittal[[#This Row],[Number]], "00"),".", TEXT(Submittal[[#This Row],[Rev]],"00"))</f>
        <v>096513.03.00</v>
      </c>
      <c r="B273" s="20" t="str">
        <f>Submittal[[#This Row],[Title]]</f>
        <v>RESILIENT BASE AND ACCESSORIES</v>
      </c>
      <c r="C273" s="20" t="str">
        <f>LEFT(Submittal[[#This Row],[Description]],25)</f>
        <v>C. Samples for Initial Se</v>
      </c>
      <c r="D273" s="20" t="str">
        <f>Submittal[[#This Row],[State]]</f>
        <v>Assigned to Sub</v>
      </c>
      <c r="E273" s="21">
        <f>Submittal[[#This Row],[Due from Subcontractor]]</f>
        <v>43833</v>
      </c>
      <c r="F273" s="21" t="str">
        <f>Submittal[[#This Row],[Type]]</f>
        <v>Submittal</v>
      </c>
      <c r="G273" s="20" t="str">
        <f>Submittal[[#This Row],[Submitter Organization]]</f>
        <v>CP Build Enterprises LLC dba CP Flooring</v>
      </c>
    </row>
    <row r="274" spans="1:7" hidden="1" x14ac:dyDescent="0.35">
      <c r="A274" s="23" t="str">
        <f>_xlfn.CONCAT(TEXT(Submittal[[#This Row],[Spec Section]],"000000"),".",TEXT(Submittal[[#This Row],[Number]], "00"),".", TEXT(Submittal[[#This Row],[Rev]],"00"))</f>
        <v>096513.04.00</v>
      </c>
      <c r="B274" s="20" t="str">
        <f>Submittal[[#This Row],[Title]]</f>
        <v>RESILIENT BASE AND ACCESSORIES</v>
      </c>
      <c r="C274" s="20" t="str">
        <f>LEFT(Submittal[[#This Row],[Description]],25)</f>
        <v>B. Samples: For each expo</v>
      </c>
      <c r="D274" s="20" t="str">
        <f>Submittal[[#This Row],[State]]</f>
        <v>Assigned to Sub</v>
      </c>
      <c r="E274" s="21">
        <f>Submittal[[#This Row],[Due from Subcontractor]]</f>
        <v>43833</v>
      </c>
      <c r="F274" s="21" t="str">
        <f>Submittal[[#This Row],[Type]]</f>
        <v>Submittal</v>
      </c>
      <c r="G274" s="20" t="str">
        <f>Submittal[[#This Row],[Submitter Organization]]</f>
        <v>CP Build Enterprises LLC dba CP Flooring</v>
      </c>
    </row>
    <row r="275" spans="1:7" hidden="1" x14ac:dyDescent="0.35">
      <c r="A275" s="23" t="str">
        <f>_xlfn.CONCAT(TEXT(Submittal[[#This Row],[Spec Section]],"000000"),".",TEXT(Submittal[[#This Row],[Number]], "00"),".", TEXT(Submittal[[#This Row],[Rev]],"00"))</f>
        <v>097500.03.00</v>
      </c>
      <c r="B275" s="20" t="str">
        <f>Submittal[[#This Row],[Title]]</f>
        <v>STONE FACING AND TRIM GHID</v>
      </c>
      <c r="C275" s="20" t="str">
        <f>LEFT(Submittal[[#This Row],[Description]],25)</f>
        <v>D. Samples:     1. Provid</v>
      </c>
      <c r="D275" s="20" t="str">
        <f>Submittal[[#This Row],[State]]</f>
        <v>Closed</v>
      </c>
      <c r="E275" s="21">
        <f>Submittal[[#This Row],[Due from Subcontractor]]</f>
        <v>43815</v>
      </c>
      <c r="F275" s="21" t="str">
        <f>Submittal[[#This Row],[Type]]</f>
        <v>Submittal</v>
      </c>
      <c r="G275" s="20" t="str">
        <f>Submittal[[#This Row],[Submitter Organization]]</f>
        <v>GLOBAL STONE &amp; TILE LLC</v>
      </c>
    </row>
    <row r="276" spans="1:7" hidden="1" x14ac:dyDescent="0.35">
      <c r="A276" s="23" t="str">
        <f>_xlfn.CONCAT(TEXT(Submittal[[#This Row],[Spec Section]],"000000"),".",TEXT(Submittal[[#This Row],[Number]], "00"),".", TEXT(Submittal[[#This Row],[Rev]],"00"))</f>
        <v>097500.01.00</v>
      </c>
      <c r="B276" s="20" t="str">
        <f>Submittal[[#This Row],[Title]]</f>
        <v>STONE FACING AND TRIM GHID - THASSOS WHITE</v>
      </c>
      <c r="C276" s="20" t="str">
        <f>LEFT(Submittal[[#This Row],[Description]],25)</f>
        <v>B. Product Data:  1. Manu</v>
      </c>
      <c r="D276" s="20" t="str">
        <f>Submittal[[#This Row],[State]]</f>
        <v>Closed</v>
      </c>
      <c r="E276" s="21">
        <f>Submittal[[#This Row],[Due from Subcontractor]]</f>
        <v>44118</v>
      </c>
      <c r="F276" s="21" t="str">
        <f>Submittal[[#This Row],[Type]]</f>
        <v>Product Data</v>
      </c>
      <c r="G276" s="20" t="str">
        <f>Submittal[[#This Row],[Submitter Organization]]</f>
        <v>GLOBAL STONE &amp; TILE LLC</v>
      </c>
    </row>
    <row r="277" spans="1:7" hidden="1" x14ac:dyDescent="0.35">
      <c r="A277" s="23" t="str">
        <f>_xlfn.CONCAT(TEXT(Submittal[[#This Row],[Spec Section]],"000000"),".",TEXT(Submittal[[#This Row],[Number]], "00"),".", TEXT(Submittal[[#This Row],[Rev]],"00"))</f>
        <v>099113.02.00</v>
      </c>
      <c r="B277" s="20" t="str">
        <f>Submittal[[#This Row],[Title]]</f>
        <v>EXTERIOR PAINTING</v>
      </c>
      <c r="C277" s="20" t="str">
        <f>LEFT(Submittal[[#This Row],[Description]],25)</f>
        <v>A. Product Data:  For eac</v>
      </c>
      <c r="D277" s="20" t="str">
        <f>Submittal[[#This Row],[State]]</f>
        <v>Closed</v>
      </c>
      <c r="E277" s="21">
        <f>Submittal[[#This Row],[Due from Subcontractor]]</f>
        <v>43802</v>
      </c>
      <c r="F277" s="21" t="str">
        <f>Submittal[[#This Row],[Type]]</f>
        <v>Product Data</v>
      </c>
      <c r="G277" s="20" t="str">
        <f>Submittal[[#This Row],[Submitter Organization]]</f>
        <v>Accent Painting and Special Coatings, LLC</v>
      </c>
    </row>
    <row r="278" spans="1:7" hidden="1" x14ac:dyDescent="0.35">
      <c r="A278" s="23" t="str">
        <f>_xlfn.CONCAT(TEXT(Submittal[[#This Row],[Spec Section]],"000000"),".",TEXT(Submittal[[#This Row],[Number]], "00"),".", TEXT(Submittal[[#This Row],[Rev]],"00"))</f>
        <v>099113.03.00</v>
      </c>
      <c r="B278" s="20" t="str">
        <f>Submittal[[#This Row],[Title]]</f>
        <v>EXTERIOR &amp; INTERIOR PAINTING</v>
      </c>
      <c r="C278" s="20" t="str">
        <f>LEFT(Submittal[[#This Row],[Description]],25)</f>
        <v>Drawdowns
B. Samples for</v>
      </c>
      <c r="D278" s="20" t="str">
        <f>Submittal[[#This Row],[State]]</f>
        <v>Closed</v>
      </c>
      <c r="E278" s="21">
        <f>Submittal[[#This Row],[Due from Subcontractor]]</f>
        <v>43892</v>
      </c>
      <c r="F278" s="21" t="str">
        <f>Submittal[[#This Row],[Type]]</f>
        <v>Submittal</v>
      </c>
      <c r="G278" s="20" t="str">
        <f>Submittal[[#This Row],[Submitter Organization]]</f>
        <v>Accent Painting and Special Coatings, LLC</v>
      </c>
    </row>
    <row r="279" spans="1:7" hidden="1" x14ac:dyDescent="0.35">
      <c r="A279" s="23" t="str">
        <f>_xlfn.CONCAT(TEXT(Submittal[[#This Row],[Spec Section]],"000000"),".",TEXT(Submittal[[#This Row],[Number]], "00"),".", TEXT(Submittal[[#This Row],[Rev]],"00"))</f>
        <v>099113.04.00</v>
      </c>
      <c r="B279" s="20" t="str">
        <f>Submittal[[#This Row],[Title]]</f>
        <v>EXTERIOR PAINTING - Paint for Fiber Glass on Tower</v>
      </c>
      <c r="C279" s="20" t="str">
        <f>LEFT(Submittal[[#This Row],[Description]],25)</f>
        <v/>
      </c>
      <c r="D279" s="20" t="str">
        <f>Submittal[[#This Row],[State]]</f>
        <v>Closed</v>
      </c>
      <c r="E279" s="21">
        <f>Submittal[[#This Row],[Due from Subcontractor]]</f>
        <v>44120</v>
      </c>
      <c r="F279" s="21" t="str">
        <f>Submittal[[#This Row],[Type]]</f>
        <v>Submittal</v>
      </c>
      <c r="G279" s="20" t="str">
        <f>Submittal[[#This Row],[Submitter Organization]]</f>
        <v>Unlimited Designs Inc.</v>
      </c>
    </row>
    <row r="280" spans="1:7" hidden="1" x14ac:dyDescent="0.35">
      <c r="A280" s="23" t="str">
        <f>_xlfn.CONCAT(TEXT(Submittal[[#This Row],[Spec Section]],"000000"),".",TEXT(Submittal[[#This Row],[Number]], "00"),".", TEXT(Submittal[[#This Row],[Rev]],"00"))</f>
        <v>099113.05.00</v>
      </c>
      <c r="B280" s="20" t="str">
        <f>Submittal[[#This Row],[Title]]</f>
        <v>Exterior Painting - Fence Paint</v>
      </c>
      <c r="C280" s="20" t="str">
        <f>LEFT(Submittal[[#This Row],[Description]],25)</f>
        <v/>
      </c>
      <c r="D280" s="20" t="str">
        <f>Submittal[[#This Row],[State]]</f>
        <v>Closed</v>
      </c>
      <c r="E280" s="21">
        <f>Submittal[[#This Row],[Due from Subcontractor]]</f>
        <v>44127</v>
      </c>
      <c r="F280" s="21" t="str">
        <f>Submittal[[#This Row],[Type]]</f>
        <v>Submittal</v>
      </c>
      <c r="G280" s="20" t="str">
        <f>Submittal[[#This Row],[Submitter Organization]]</f>
        <v>Accent Painting and Special Coatings, LLC</v>
      </c>
    </row>
    <row r="281" spans="1:7" hidden="1" x14ac:dyDescent="0.35">
      <c r="A281" s="23" t="str">
        <f>_xlfn.CONCAT(TEXT(Submittal[[#This Row],[Spec Section]],"000000"),".",TEXT(Submittal[[#This Row],[Number]], "00"),".", TEXT(Submittal[[#This Row],[Rev]],"00"))</f>
        <v>099113.06.00</v>
      </c>
      <c r="B281" s="20" t="str">
        <f>Submittal[[#This Row],[Title]]</f>
        <v>EXTERIOR PAINTING – Historic Tower Paint</v>
      </c>
      <c r="C281" s="20" t="str">
        <f>LEFT(Submittal[[#This Row],[Description]],25)</f>
        <v/>
      </c>
      <c r="D281" s="20" t="str">
        <f>Submittal[[#This Row],[State]]</f>
        <v>Closed</v>
      </c>
      <c r="E281" s="21">
        <f>Submittal[[#This Row],[Due from Subcontractor]]</f>
        <v>44139</v>
      </c>
      <c r="F281" s="21" t="str">
        <f>Submittal[[#This Row],[Type]]</f>
        <v>Submittal</v>
      </c>
      <c r="G281" s="20" t="str">
        <f>Submittal[[#This Row],[Submitter Organization]]</f>
        <v>Unlimited Designs Inc.</v>
      </c>
    </row>
    <row r="282" spans="1:7" hidden="1" x14ac:dyDescent="0.35">
      <c r="A282" s="23" t="str">
        <f>_xlfn.CONCAT(TEXT(Submittal[[#This Row],[Spec Section]],"000000"),".",TEXT(Submittal[[#This Row],[Number]], "00"),".", TEXT(Submittal[[#This Row],[Rev]],"00"))</f>
        <v>099113.01.00</v>
      </c>
      <c r="B282" s="20" t="str">
        <f>Submittal[[#This Row],[Title]]</f>
        <v>EXTERIOR PAINTING</v>
      </c>
      <c r="C282" s="20" t="str">
        <f>LEFT(Submittal[[#This Row],[Description]],25)</f>
        <v>A. Mockups:  Apply mockup</v>
      </c>
      <c r="D282" s="20" t="str">
        <f>Submittal[[#This Row],[State]]</f>
        <v>Assigned to Sub</v>
      </c>
      <c r="E282" s="21">
        <f>Submittal[[#This Row],[Due from Subcontractor]]</f>
        <v>44200</v>
      </c>
      <c r="F282" s="21" t="str">
        <f>Submittal[[#This Row],[Type]]</f>
        <v>Mock-Up</v>
      </c>
      <c r="G282" s="20" t="str">
        <f>Submittal[[#This Row],[Submitter Organization]]</f>
        <v>Accent Painting and Special Coatings, LLC</v>
      </c>
    </row>
    <row r="283" spans="1:7" hidden="1" x14ac:dyDescent="0.35">
      <c r="A283" s="23" t="str">
        <f>_xlfn.CONCAT(TEXT(Submittal[[#This Row],[Spec Section]],"000000"),".",TEXT(Submittal[[#This Row],[Number]], "00"),".", TEXT(Submittal[[#This Row],[Rev]],"00"))</f>
        <v>099123.04.00</v>
      </c>
      <c r="B283" s="20" t="str">
        <f>Submittal[[#This Row],[Title]]</f>
        <v>INTERIOR PAINTING Dryfall</v>
      </c>
      <c r="C283" s="20" t="str">
        <f>LEFT(Submittal[[#This Row],[Description]],25)</f>
        <v>A. Product Data:  For eac</v>
      </c>
      <c r="D283" s="20" t="str">
        <f>Submittal[[#This Row],[State]]</f>
        <v>Design Review</v>
      </c>
      <c r="E283" s="21">
        <f>Submittal[[#This Row],[Due from Subcontractor]]</f>
        <v>44226</v>
      </c>
      <c r="F283" s="21" t="str">
        <f>Submittal[[#This Row],[Type]]</f>
        <v>Product Data</v>
      </c>
      <c r="G283" s="20" t="str">
        <f>Submittal[[#This Row],[Submitter Organization]]</f>
        <v>Accent Painting and Special Coatings, LLC</v>
      </c>
    </row>
    <row r="284" spans="1:7" hidden="1" x14ac:dyDescent="0.35">
      <c r="A284" s="23" t="str">
        <f>_xlfn.CONCAT(TEXT(Submittal[[#This Row],[Spec Section]],"000000"),".",TEXT(Submittal[[#This Row],[Number]], "00"),".", TEXT(Submittal[[#This Row],[Rev]],"00"))</f>
        <v>099123.03.01</v>
      </c>
      <c r="B284" s="20" t="str">
        <f>Submittal[[#This Row],[Title]]</f>
        <v>INTERIOR PAINTING (P4 &amp; P5)</v>
      </c>
      <c r="C284" s="20" t="str">
        <f>LEFT(Submittal[[#This Row],[Description]],25)</f>
        <v>Drawdowns for P4 &amp; P5
B.</v>
      </c>
      <c r="D284" s="20" t="str">
        <f>Submittal[[#This Row],[State]]</f>
        <v>Assigned to Sub</v>
      </c>
      <c r="E284" s="21">
        <f>Submittal[[#This Row],[Due from Subcontractor]]</f>
        <v>44159</v>
      </c>
      <c r="F284" s="21" t="str">
        <f>Submittal[[#This Row],[Type]]</f>
        <v>Submittal</v>
      </c>
      <c r="G284" s="20" t="str">
        <f>Submittal[[#This Row],[Submitter Organization]]</f>
        <v>Accent Painting and Special Coatings, LLC</v>
      </c>
    </row>
    <row r="285" spans="1:7" hidden="1" x14ac:dyDescent="0.35">
      <c r="A285" s="23" t="str">
        <f>_xlfn.CONCAT(TEXT(Submittal[[#This Row],[Spec Section]],"000000"),".",TEXT(Submittal[[#This Row],[Number]], "00"),".", TEXT(Submittal[[#This Row],[Rev]],"00"))</f>
        <v>099123.01.00</v>
      </c>
      <c r="B285" s="20" t="str">
        <f>Submittal[[#This Row],[Title]]</f>
        <v>INTERIOR PAINTING</v>
      </c>
      <c r="C285" s="20" t="str">
        <f>LEFT(Submittal[[#This Row],[Description]],25)</f>
        <v>A. Mockups:  Apply mockup</v>
      </c>
      <c r="D285" s="20" t="str">
        <f>Submittal[[#This Row],[State]]</f>
        <v>Assigned to Sub</v>
      </c>
      <c r="E285" s="21">
        <f>Submittal[[#This Row],[Due from Subcontractor]]</f>
        <v>44200</v>
      </c>
      <c r="F285" s="21" t="str">
        <f>Submittal[[#This Row],[Type]]</f>
        <v>Mock-Up</v>
      </c>
      <c r="G285" s="20" t="str">
        <f>Submittal[[#This Row],[Submitter Organization]]</f>
        <v>Accent Painting and Special Coatings, LLC</v>
      </c>
    </row>
    <row r="286" spans="1:7" hidden="1" x14ac:dyDescent="0.35">
      <c r="A286" s="23" t="str">
        <f>_xlfn.CONCAT(TEXT(Submittal[[#This Row],[Spec Section]],"000000"),".",TEXT(Submittal[[#This Row],[Number]], "00"),".", TEXT(Submittal[[#This Row],[Rev]],"00"))</f>
        <v>099123.02.01</v>
      </c>
      <c r="B286" s="20" t="str">
        <f>Submittal[[#This Row],[Title]]</f>
        <v>INTERIOR PAINTING</v>
      </c>
      <c r="C286" s="20" t="str">
        <f>LEFT(Submittal[[#This Row],[Description]],25)</f>
        <v>A. Product Data:  For eac</v>
      </c>
      <c r="D286" s="20" t="str">
        <f>Submittal[[#This Row],[State]]</f>
        <v>Design Review</v>
      </c>
      <c r="E286" s="21">
        <f>Submittal[[#This Row],[Due from Subcontractor]]</f>
        <v>43802</v>
      </c>
      <c r="F286" s="21" t="str">
        <f>Submittal[[#This Row],[Type]]</f>
        <v>Product Data</v>
      </c>
      <c r="G286" s="20" t="str">
        <f>Submittal[[#This Row],[Submitter Organization]]</f>
        <v>Accent Painting and Special Coatings, LLC</v>
      </c>
    </row>
    <row r="287" spans="1:7" hidden="1" x14ac:dyDescent="0.35">
      <c r="A287" s="23" t="str">
        <f>_xlfn.CONCAT(TEXT(Submittal[[#This Row],[Spec Section]],"000000"),".",TEXT(Submittal[[#This Row],[Number]], "00"),".", TEXT(Submittal[[#This Row],[Rev]],"00"))</f>
        <v>099300.02.00</v>
      </c>
      <c r="B287" s="20" t="str">
        <f>Submittal[[#This Row],[Title]]</f>
        <v>STAINING AND TRANSPARENT FINISHING</v>
      </c>
      <c r="C287" s="20" t="str">
        <f>LEFT(Submittal[[#This Row],[Description]],25)</f>
        <v>A. Product Data:  For eac</v>
      </c>
      <c r="D287" s="20" t="str">
        <f>Submittal[[#This Row],[State]]</f>
        <v>Closed</v>
      </c>
      <c r="E287" s="21">
        <f>Submittal[[#This Row],[Due from Subcontractor]]</f>
        <v>43802</v>
      </c>
      <c r="F287" s="21" t="str">
        <f>Submittal[[#This Row],[Type]]</f>
        <v>Product Data</v>
      </c>
      <c r="G287" s="20" t="str">
        <f>Submittal[[#This Row],[Submitter Organization]]</f>
        <v>Accent Painting and Special Coatings, LLC</v>
      </c>
    </row>
    <row r="288" spans="1:7" hidden="1" x14ac:dyDescent="0.35">
      <c r="A288" s="23" t="str">
        <f>_xlfn.CONCAT(TEXT(Submittal[[#This Row],[Spec Section]],"000000"),".",TEXT(Submittal[[#This Row],[Number]], "00"),".", TEXT(Submittal[[#This Row],[Rev]],"00"))</f>
        <v>099300.03.00</v>
      </c>
      <c r="B288" s="20" t="str">
        <f>Submittal[[#This Row],[Title]]</f>
        <v>STAINING AND TRANSPARENT FINISHING</v>
      </c>
      <c r="C288" s="20" t="str">
        <f>LEFT(Submittal[[#This Row],[Description]],25)</f>
        <v>B. Samples for Initial Se</v>
      </c>
      <c r="D288" s="20" t="str">
        <f>Submittal[[#This Row],[State]]</f>
        <v>Assigned to Sub</v>
      </c>
      <c r="E288" s="21">
        <f>Submittal[[#This Row],[Due from Subcontractor]]</f>
        <v>44200</v>
      </c>
      <c r="F288" s="21" t="str">
        <f>Submittal[[#This Row],[Type]]</f>
        <v>Submittal</v>
      </c>
      <c r="G288" s="20" t="str">
        <f>Submittal[[#This Row],[Submitter Organization]]</f>
        <v>Accent Painting and Special Coatings, LLC</v>
      </c>
    </row>
    <row r="289" spans="1:7" hidden="1" x14ac:dyDescent="0.35">
      <c r="A289" s="23" t="str">
        <f>_xlfn.CONCAT(TEXT(Submittal[[#This Row],[Spec Section]],"000000"),".",TEXT(Submittal[[#This Row],[Number]], "00"),".", TEXT(Submittal[[#This Row],[Rev]],"00"))</f>
        <v>099300.01.00</v>
      </c>
      <c r="B289" s="20" t="str">
        <f>Submittal[[#This Row],[Title]]</f>
        <v>STAINING AND TRANSPARENT FINISHING</v>
      </c>
      <c r="C289" s="20" t="str">
        <f>LEFT(Submittal[[#This Row],[Description]],25)</f>
        <v>A. Mockups:  Apply mockup</v>
      </c>
      <c r="D289" s="20" t="str">
        <f>Submittal[[#This Row],[State]]</f>
        <v>Assigned to Sub</v>
      </c>
      <c r="E289" s="21">
        <f>Submittal[[#This Row],[Due from Subcontractor]]</f>
        <v>44200</v>
      </c>
      <c r="F289" s="21" t="str">
        <f>Submittal[[#This Row],[Type]]</f>
        <v>Mock-Up</v>
      </c>
      <c r="G289" s="20" t="str">
        <f>Submittal[[#This Row],[Submitter Organization]]</f>
        <v>Accent Painting and Special Coatings, LLC</v>
      </c>
    </row>
    <row r="290" spans="1:7" hidden="1" x14ac:dyDescent="0.35">
      <c r="A290" s="23" t="str">
        <f>_xlfn.CONCAT(TEXT(Submittal[[#This Row],[Spec Section]],"000000"),".",TEXT(Submittal[[#This Row],[Number]], "00"),".", TEXT(Submittal[[#This Row],[Rev]],"00"))</f>
        <v>099656.01.01</v>
      </c>
      <c r="B290" s="20" t="str">
        <f>Submittal[[#This Row],[Title]]</f>
        <v>EPOXY COATINGS</v>
      </c>
      <c r="C290" s="20" t="str">
        <f>LEFT(Submittal[[#This Row],[Description]],25)</f>
        <v>Resubmittal is for the su</v>
      </c>
      <c r="D290" s="20" t="str">
        <f>Submittal[[#This Row],[State]]</f>
        <v>Closed</v>
      </c>
      <c r="E290" s="21">
        <f>Submittal[[#This Row],[Due from Subcontractor]]</f>
        <v>43802</v>
      </c>
      <c r="F290" s="21" t="str">
        <f>Submittal[[#This Row],[Type]]</f>
        <v>Product Data</v>
      </c>
      <c r="G290" s="20" t="str">
        <f>Submittal[[#This Row],[Submitter Organization]]</f>
        <v>Accent Painting and Special Coatings, LLC</v>
      </c>
    </row>
    <row r="291" spans="1:7" hidden="1" x14ac:dyDescent="0.35">
      <c r="A291" s="23" t="str">
        <f>_xlfn.CONCAT(TEXT(Submittal[[#This Row],[Spec Section]],"000000"),".",TEXT(Submittal[[#This Row],[Number]], "00"),".", TEXT(Submittal[[#This Row],[Rev]],"00"))</f>
        <v>101419.07.00</v>
      </c>
      <c r="B291" s="20" t="str">
        <f>Submittal[[#This Row],[Title]]</f>
        <v>DIMENSIONAL LETTER SIGNAGE - Cast Metal</v>
      </c>
      <c r="C291" s="20" t="str">
        <f>LEFT(Submittal[[#This Row],[Description]],25)</f>
        <v>C. Samples for Initial Se</v>
      </c>
      <c r="D291" s="20" t="str">
        <f>Submittal[[#This Row],[State]]</f>
        <v>Closed</v>
      </c>
      <c r="E291" s="21">
        <f>Submittal[[#This Row],[Due from Subcontractor]]</f>
        <v>44166</v>
      </c>
      <c r="F291" s="21" t="str">
        <f>Submittal[[#This Row],[Type]]</f>
        <v>Submittal</v>
      </c>
      <c r="G291" s="20" t="str">
        <f>Submittal[[#This Row],[Submitter Organization]]</f>
        <v>Historical Arts &amp; Casting Inc.</v>
      </c>
    </row>
    <row r="292" spans="1:7" hidden="1" x14ac:dyDescent="0.35">
      <c r="A292" s="23" t="str">
        <f>_xlfn.CONCAT(TEXT(Submittal[[#This Row],[Spec Section]],"000000"),".",TEXT(Submittal[[#This Row],[Number]], "00"),".", TEXT(Submittal[[#This Row],[Rev]],"00"))</f>
        <v>101419.02.00</v>
      </c>
      <c r="B292" s="20" t="str">
        <f>Submittal[[#This Row],[Title]]</f>
        <v>DIMENSIONAL LETTER SIGNAGE - Monument Sign</v>
      </c>
      <c r="C292" s="20" t="str">
        <f>LEFT(Submittal[[#This Row],[Description]],25)</f>
        <v>B. Shop Drawings: For sig</v>
      </c>
      <c r="D292" s="20" t="str">
        <f>Submittal[[#This Row],[State]]</f>
        <v>Design Review</v>
      </c>
      <c r="E292" s="21">
        <f>Submittal[[#This Row],[Due from Subcontractor]]</f>
        <v>44166</v>
      </c>
      <c r="F292" s="21" t="str">
        <f>Submittal[[#This Row],[Type]]</f>
        <v>Shop Drawing</v>
      </c>
      <c r="G292" s="20" t="str">
        <f>Submittal[[#This Row],[Submitter Organization]]</f>
        <v>IMS Masonry Inc.</v>
      </c>
    </row>
    <row r="293" spans="1:7" hidden="1" x14ac:dyDescent="0.35">
      <c r="A293" s="23" t="str">
        <f>_xlfn.CONCAT(TEXT(Submittal[[#This Row],[Spec Section]],"000000"),".",TEXT(Submittal[[#This Row],[Number]], "00"),".", TEXT(Submittal[[#This Row],[Rev]],"00"))</f>
        <v>101419.01.00</v>
      </c>
      <c r="B293" s="20" t="str">
        <f>Submittal[[#This Row],[Title]]</f>
        <v>DIMENSIONAL LETTER SIGNAGE - Monument Sign</v>
      </c>
      <c r="C293" s="20" t="str">
        <f>LEFT(Submittal[[#This Row],[Description]],25)</f>
        <v>A. Product Data: For each</v>
      </c>
      <c r="D293" s="20" t="str">
        <f>Submittal[[#This Row],[State]]</f>
        <v>Assigned to Sub</v>
      </c>
      <c r="E293" s="21">
        <f>Submittal[[#This Row],[Due from Subcontractor]]</f>
        <v>44166</v>
      </c>
      <c r="F293" s="21" t="str">
        <f>Submittal[[#This Row],[Type]]</f>
        <v>Product Data</v>
      </c>
      <c r="G293" s="20" t="str">
        <f>Submittal[[#This Row],[Submitter Organization]]</f>
        <v>IMS Masonry Inc.</v>
      </c>
    </row>
    <row r="294" spans="1:7" hidden="1" x14ac:dyDescent="0.35">
      <c r="A294" s="23" t="str">
        <f>_xlfn.CONCAT(TEXT(Submittal[[#This Row],[Spec Section]],"000000"),".",TEXT(Submittal[[#This Row],[Number]], "00"),".", TEXT(Submittal[[#This Row],[Rev]],"00"))</f>
        <v>101419.03.00</v>
      </c>
      <c r="B294" s="20" t="str">
        <f>Submittal[[#This Row],[Title]]</f>
        <v>DIMENSIONAL LETTER SIGNAGE - Monument Sign</v>
      </c>
      <c r="C294" s="20" t="str">
        <f>LEFT(Submittal[[#This Row],[Description]],25)</f>
        <v>C. Samples for Initial Se</v>
      </c>
      <c r="D294" s="20" t="str">
        <f>Submittal[[#This Row],[State]]</f>
        <v>Assigned to Sub</v>
      </c>
      <c r="E294" s="21">
        <f>Submittal[[#This Row],[Due from Subcontractor]]</f>
        <v>44166</v>
      </c>
      <c r="F294" s="21" t="str">
        <f>Submittal[[#This Row],[Type]]</f>
        <v>Submittal</v>
      </c>
      <c r="G294" s="20" t="str">
        <f>Submittal[[#This Row],[Submitter Organization]]</f>
        <v>IMS Masonry Inc.</v>
      </c>
    </row>
    <row r="295" spans="1:7" hidden="1" x14ac:dyDescent="0.35">
      <c r="A295" s="23" t="str">
        <f>_xlfn.CONCAT(TEXT(Submittal[[#This Row],[Spec Section]],"000000"),".",TEXT(Submittal[[#This Row],[Number]], "00"),".", TEXT(Submittal[[#This Row],[Rev]],"00"))</f>
        <v>101419.04.00</v>
      </c>
      <c r="B295" s="20" t="str">
        <f>Submittal[[#This Row],[Title]]</f>
        <v>DIMENSIONAL LETTER SIGNAGE - Monument Sign</v>
      </c>
      <c r="C295" s="20" t="str">
        <f>LEFT(Submittal[[#This Row],[Description]],25)</f>
        <v>D. Samples for Verificati</v>
      </c>
      <c r="D295" s="20" t="str">
        <f>Submittal[[#This Row],[State]]</f>
        <v>Assigned to Sub</v>
      </c>
      <c r="E295" s="21">
        <f>Submittal[[#This Row],[Due from Subcontractor]]</f>
        <v>44166</v>
      </c>
      <c r="F295" s="21" t="str">
        <f>Submittal[[#This Row],[Type]]</f>
        <v>Submittal</v>
      </c>
      <c r="G295" s="20" t="str">
        <f>Submittal[[#This Row],[Submitter Organization]]</f>
        <v>IMS Masonry Inc.</v>
      </c>
    </row>
    <row r="296" spans="1:7" hidden="1" x14ac:dyDescent="0.35">
      <c r="A296" s="23" t="str">
        <f>_xlfn.CONCAT(TEXT(Submittal[[#This Row],[Spec Section]],"000000"),".",TEXT(Submittal[[#This Row],[Number]], "00"),".", TEXT(Submittal[[#This Row],[Rev]],"00"))</f>
        <v>101419.05.00</v>
      </c>
      <c r="B296" s="20" t="str">
        <f>Submittal[[#This Row],[Title]]</f>
        <v>DIMENSIONAL LETTER SIGNAGE - Cast Metal</v>
      </c>
      <c r="C296" s="20" t="str">
        <f>LEFT(Submittal[[#This Row],[Description]],25)</f>
        <v>A. Product Data: For each</v>
      </c>
      <c r="D296" s="20" t="str">
        <f>Submittal[[#This Row],[State]]</f>
        <v>Assigned to Sub</v>
      </c>
      <c r="E296" s="21">
        <f>Submittal[[#This Row],[Due from Subcontractor]]</f>
        <v>44166</v>
      </c>
      <c r="F296" s="21" t="str">
        <f>Submittal[[#This Row],[Type]]</f>
        <v>Product Data</v>
      </c>
      <c r="G296" s="20" t="str">
        <f>Submittal[[#This Row],[Submitter Organization]]</f>
        <v>Historical Arts &amp; Casting Inc.</v>
      </c>
    </row>
    <row r="297" spans="1:7" hidden="1" x14ac:dyDescent="0.35">
      <c r="A297" s="23" t="str">
        <f>_xlfn.CONCAT(TEXT(Submittal[[#This Row],[Spec Section]],"000000"),".",TEXT(Submittal[[#This Row],[Number]], "00"),".", TEXT(Submittal[[#This Row],[Rev]],"00"))</f>
        <v>102117.01.00</v>
      </c>
      <c r="B297" s="20" t="str">
        <f>Submittal[[#This Row],[Title]]</f>
        <v>METAL DRESSING COMPARTMENTS</v>
      </c>
      <c r="C297" s="20" t="str">
        <f>LEFT(Submittal[[#This Row],[Description]],25)</f>
        <v>A. Product Data: For each</v>
      </c>
      <c r="D297" s="20" t="str">
        <f>Submittal[[#This Row],[State]]</f>
        <v>Closed</v>
      </c>
      <c r="E297" s="21">
        <f>Submittal[[#This Row],[Due from Subcontractor]]</f>
        <v>0</v>
      </c>
      <c r="F297" s="21" t="str">
        <f>Submittal[[#This Row],[Type]]</f>
        <v>Product Data</v>
      </c>
      <c r="G297" s="20" t="str">
        <f>Submittal[[#This Row],[Submitter Organization]]</f>
        <v>Rex W. Williams &amp; Sons Inc.</v>
      </c>
    </row>
    <row r="298" spans="1:7" hidden="1" x14ac:dyDescent="0.35">
      <c r="A298" s="23" t="str">
        <f>_xlfn.CONCAT(TEXT(Submittal[[#This Row],[Spec Section]],"000000"),".",TEXT(Submittal[[#This Row],[Number]], "00"),".", TEXT(Submittal[[#This Row],[Rev]],"00"))</f>
        <v>102117.03.00</v>
      </c>
      <c r="B298" s="20" t="str">
        <f>Submittal[[#This Row],[Title]]</f>
        <v>METAL DRESSING COMPARTMENTS</v>
      </c>
      <c r="C298" s="20" t="str">
        <f>LEFT(Submittal[[#This Row],[Description]],25)</f>
        <v>B. Shop Drawings:  1. Inc</v>
      </c>
      <c r="D298" s="20" t="str">
        <f>Submittal[[#This Row],[State]]</f>
        <v>Closed</v>
      </c>
      <c r="E298" s="21">
        <f>Submittal[[#This Row],[Due from Subcontractor]]</f>
        <v>0</v>
      </c>
      <c r="F298" s="21" t="str">
        <f>Submittal[[#This Row],[Type]]</f>
        <v>Shop Drawing</v>
      </c>
      <c r="G298" s="20" t="str">
        <f>Submittal[[#This Row],[Submitter Organization]]</f>
        <v>Rex W. Williams &amp; Sons Inc.</v>
      </c>
    </row>
    <row r="299" spans="1:7" hidden="1" x14ac:dyDescent="0.35">
      <c r="A299" s="23" t="str">
        <f>_xlfn.CONCAT(TEXT(Submittal[[#This Row],[Spec Section]],"000000"),".",TEXT(Submittal[[#This Row],[Number]], "00"),".", TEXT(Submittal[[#This Row],[Rev]],"00"))</f>
        <v>102117.04.00</v>
      </c>
      <c r="B299" s="20" t="str">
        <f>Submittal[[#This Row],[Title]]</f>
        <v>METAL DRESSING COMPARTMENTS</v>
      </c>
      <c r="C299" s="20" t="str">
        <f>LEFT(Submittal[[#This Row],[Description]],25)</f>
        <v>C. Samples: For each expo</v>
      </c>
      <c r="D299" s="20" t="str">
        <f>Submittal[[#This Row],[State]]</f>
        <v>Assigned to Sub</v>
      </c>
      <c r="E299" s="21">
        <f>Submittal[[#This Row],[Due from Subcontractor]]</f>
        <v>0</v>
      </c>
      <c r="F299" s="21" t="str">
        <f>Submittal[[#This Row],[Type]]</f>
        <v>Submittal</v>
      </c>
      <c r="G299" s="20" t="str">
        <f>Submittal[[#This Row],[Submitter Organization]]</f>
        <v>Rex W. Williams &amp; Sons Inc.</v>
      </c>
    </row>
    <row r="300" spans="1:7" hidden="1" x14ac:dyDescent="0.35">
      <c r="A300" s="23" t="str">
        <f>_xlfn.CONCAT(TEXT(Submittal[[#This Row],[Spec Section]],"000000"),".",TEXT(Submittal[[#This Row],[Number]], "00"),".", TEXT(Submittal[[#This Row],[Rev]],"00"))</f>
        <v>102120.01.00</v>
      </c>
      <c r="B300" s="20" t="str">
        <f>Submittal[[#This Row],[Title]]</f>
        <v>MARBLE TOILET COMPARTMENTS</v>
      </c>
      <c r="C300" s="20" t="str">
        <f>LEFT(Submittal[[#This Row],[Description]],25)</f>
        <v>A. Shop Drawings:  Provid</v>
      </c>
      <c r="D300" s="20" t="str">
        <f>Submittal[[#This Row],[State]]</f>
        <v>Closed</v>
      </c>
      <c r="E300" s="21">
        <f>Submittal[[#This Row],[Due from Subcontractor]]</f>
        <v>43815</v>
      </c>
      <c r="F300" s="21" t="str">
        <f>Submittal[[#This Row],[Type]]</f>
        <v>Shop Drawing</v>
      </c>
      <c r="G300" s="20" t="str">
        <f>Submittal[[#This Row],[Submitter Organization]]</f>
        <v>GLOBAL STONE &amp; TILE LLC</v>
      </c>
    </row>
    <row r="301" spans="1:7" hidden="1" x14ac:dyDescent="0.35">
      <c r="A301" s="23" t="str">
        <f>_xlfn.CONCAT(TEXT(Submittal[[#This Row],[Spec Section]],"000000"),".",TEXT(Submittal[[#This Row],[Number]], "00"),".", TEXT(Submittal[[#This Row],[Rev]],"00"))</f>
        <v>102800.01.00</v>
      </c>
      <c r="B301" s="20" t="str">
        <f>Submittal[[#This Row],[Title]]</f>
        <v>TOILET, BATH, AND LAUNDRY ACCESSORIES GHID</v>
      </c>
      <c r="C301" s="20" t="str">
        <f>LEFT(Submittal[[#This Row],[Description]],25)</f>
        <v>A. Product Data: For each</v>
      </c>
      <c r="D301" s="20" t="str">
        <f>Submittal[[#This Row],[State]]</f>
        <v>Design Review</v>
      </c>
      <c r="E301" s="21">
        <f>Submittal[[#This Row],[Due from Subcontractor]]</f>
        <v>44166</v>
      </c>
      <c r="F301" s="21" t="str">
        <f>Submittal[[#This Row],[Type]]</f>
        <v>Product Data</v>
      </c>
      <c r="G301" s="20" t="str">
        <f>Submittal[[#This Row],[Submitter Organization]]</f>
        <v>Rex W. Williams &amp; Sons Inc.</v>
      </c>
    </row>
    <row r="302" spans="1:7" x14ac:dyDescent="0.35">
      <c r="A302" s="23" t="str">
        <f>_xlfn.CONCAT(TEXT(Submittal[[#This Row],[Spec Section]],"000000"),".",TEXT(Submittal[[#This Row],[Number]], "00"),".", TEXT(Submittal[[#This Row],[Rev]],"00"))</f>
        <v>104413.01.00</v>
      </c>
      <c r="B302" s="20" t="str">
        <f>Submittal[[#This Row],[Title]]</f>
        <v>FIRE PROTECTION CABINETS</v>
      </c>
      <c r="C302" s="20" t="str">
        <f>LEFT(Submittal[[#This Row],[Description]],25)</f>
        <v>A. Product Data: For each</v>
      </c>
      <c r="D302" s="20" t="str">
        <f>Submittal[[#This Row],[State]]</f>
        <v>Assigned to Sub</v>
      </c>
      <c r="E302" s="21">
        <f>Submittal[[#This Row],[Due from Subcontractor]]</f>
        <v>44166</v>
      </c>
      <c r="F302" s="21" t="str">
        <f>Submittal[[#This Row],[Type]]</f>
        <v>Product Data</v>
      </c>
      <c r="G302" s="20" t="str">
        <f>Submittal[[#This Row],[Submitter Organization]]</f>
        <v>Jones Paint &amp; Glass - St. George</v>
      </c>
    </row>
    <row r="303" spans="1:7" x14ac:dyDescent="0.35">
      <c r="A303" s="23" t="str">
        <f>_xlfn.CONCAT(TEXT(Submittal[[#This Row],[Spec Section]],"000000"),".",TEXT(Submittal[[#This Row],[Number]], "00"),".", TEXT(Submittal[[#This Row],[Rev]],"00"))</f>
        <v>104413.02.00</v>
      </c>
      <c r="B303" s="20" t="str">
        <f>Submittal[[#This Row],[Title]]</f>
        <v>FIRE PROTECTION CABINETS</v>
      </c>
      <c r="C303" s="20" t="str">
        <f>LEFT(Submittal[[#This Row],[Description]],25)</f>
        <v>B. Shop Drawings: For fir</v>
      </c>
      <c r="D303" s="20" t="str">
        <f>Submittal[[#This Row],[State]]</f>
        <v>Assigned to Sub</v>
      </c>
      <c r="E303" s="21">
        <f>Submittal[[#This Row],[Due from Subcontractor]]</f>
        <v>44166</v>
      </c>
      <c r="F303" s="21" t="str">
        <f>Submittal[[#This Row],[Type]]</f>
        <v>Shop Drawing</v>
      </c>
      <c r="G303" s="20" t="str">
        <f>Submittal[[#This Row],[Submitter Organization]]</f>
        <v>Jones Paint &amp; Glass - St. George</v>
      </c>
    </row>
    <row r="304" spans="1:7" x14ac:dyDescent="0.35">
      <c r="A304" s="23" t="str">
        <f>_xlfn.CONCAT(TEXT(Submittal[[#This Row],[Spec Section]],"000000"),".",TEXT(Submittal[[#This Row],[Number]], "00"),".", TEXT(Submittal[[#This Row],[Rev]],"00"))</f>
        <v>104413.03.00</v>
      </c>
      <c r="B304" s="20" t="str">
        <f>Submittal[[#This Row],[Title]]</f>
        <v>FIRE PROTECTION CABINETS</v>
      </c>
      <c r="C304" s="20" t="str">
        <f>LEFT(Submittal[[#This Row],[Description]],25)</f>
        <v>C. Samples: For each type</v>
      </c>
      <c r="D304" s="20" t="str">
        <f>Submittal[[#This Row],[State]]</f>
        <v>Assigned to Sub</v>
      </c>
      <c r="E304" s="21">
        <f>Submittal[[#This Row],[Due from Subcontractor]]</f>
        <v>44166</v>
      </c>
      <c r="F304" s="21" t="str">
        <f>Submittal[[#This Row],[Type]]</f>
        <v>Submittal</v>
      </c>
      <c r="G304" s="20" t="str">
        <f>Submittal[[#This Row],[Submitter Organization]]</f>
        <v>Jones Paint &amp; Glass - St. George</v>
      </c>
    </row>
    <row r="305" spans="1:7" x14ac:dyDescent="0.35">
      <c r="A305" s="23" t="str">
        <f>_xlfn.CONCAT(TEXT(Submittal[[#This Row],[Spec Section]],"000000"),".",TEXT(Submittal[[#This Row],[Number]], "00"),".", TEXT(Submittal[[#This Row],[Rev]],"00"))</f>
        <v>104416.01.00</v>
      </c>
      <c r="B305" s="20" t="str">
        <f>Submittal[[#This Row],[Title]]</f>
        <v>FIRE EXTINGUISHERS</v>
      </c>
      <c r="C305" s="20" t="str">
        <f>LEFT(Submittal[[#This Row],[Description]],25)</f>
        <v>A. Product Data:  For eac</v>
      </c>
      <c r="D305" s="20" t="str">
        <f>Submittal[[#This Row],[State]]</f>
        <v>Assigned to Sub</v>
      </c>
      <c r="E305" s="21">
        <f>Submittal[[#This Row],[Due from Subcontractor]]</f>
        <v>44166</v>
      </c>
      <c r="F305" s="21" t="str">
        <f>Submittal[[#This Row],[Type]]</f>
        <v>Product Data</v>
      </c>
      <c r="G305" s="20" t="str">
        <f>Submittal[[#This Row],[Submitter Organization]]</f>
        <v>Jones Paint &amp; Glass - St. George</v>
      </c>
    </row>
    <row r="306" spans="1:7" hidden="1" x14ac:dyDescent="0.35">
      <c r="A306" s="23" t="str">
        <f>_xlfn.CONCAT(TEXT(Submittal[[#This Row],[Spec Section]],"000000"),".",TEXT(Submittal[[#This Row],[Number]], "00"),".", TEXT(Submittal[[#This Row],[Rev]],"00"))</f>
        <v>105113.01.00</v>
      </c>
      <c r="B306" s="20" t="str">
        <f>Submittal[[#This Row],[Title]]</f>
        <v>METAL LOCKERS &amp; DRESSING COMPARTMENTS</v>
      </c>
      <c r="C306" s="20" t="str">
        <f>LEFT(Submittal[[#This Row],[Description]],25)</f>
        <v>105113 - METAL LOCKERS
A.</v>
      </c>
      <c r="D306" s="20" t="str">
        <f>Submittal[[#This Row],[State]]</f>
        <v>Closed</v>
      </c>
      <c r="E306" s="21">
        <f>Submittal[[#This Row],[Due from Subcontractor]]</f>
        <v>43819</v>
      </c>
      <c r="F306" s="21" t="str">
        <f>Submittal[[#This Row],[Type]]</f>
        <v>Product Data</v>
      </c>
      <c r="G306" s="20" t="str">
        <f>Submittal[[#This Row],[Submitter Organization]]</f>
        <v>Rex W. Williams &amp; Sons Inc.</v>
      </c>
    </row>
    <row r="307" spans="1:7" hidden="1" x14ac:dyDescent="0.35">
      <c r="A307" s="23" t="str">
        <f>_xlfn.CONCAT(TEXT(Submittal[[#This Row],[Spec Section]],"000000"),".",TEXT(Submittal[[#This Row],[Number]], "00"),".", TEXT(Submittal[[#This Row],[Rev]],"00"))</f>
        <v>105113.02.00</v>
      </c>
      <c r="B307" s="20" t="str">
        <f>Submittal[[#This Row],[Title]]</f>
        <v>METAL LOCKERS</v>
      </c>
      <c r="C307" s="20" t="str">
        <f>LEFT(Submittal[[#This Row],[Description]],25)</f>
        <v>B. Shop Drawings:  For me</v>
      </c>
      <c r="D307" s="20" t="str">
        <f>Submittal[[#This Row],[State]]</f>
        <v>Closed</v>
      </c>
      <c r="E307" s="21">
        <f>Submittal[[#This Row],[Due from Subcontractor]]</f>
        <v>43819</v>
      </c>
      <c r="F307" s="21" t="str">
        <f>Submittal[[#This Row],[Type]]</f>
        <v>Shop Drawing</v>
      </c>
      <c r="G307" s="20" t="str">
        <f>Submittal[[#This Row],[Submitter Organization]]</f>
        <v>Rex W. Williams &amp; Sons Inc.</v>
      </c>
    </row>
    <row r="308" spans="1:7" hidden="1" x14ac:dyDescent="0.35">
      <c r="A308" s="23" t="str">
        <f>_xlfn.CONCAT(TEXT(Submittal[[#This Row],[Spec Section]],"000000"),".",TEXT(Submittal[[#This Row],[Number]], "00"),".", TEXT(Submittal[[#This Row],[Rev]],"00"))</f>
        <v>105113.03.00</v>
      </c>
      <c r="B308" s="20" t="str">
        <f>Submittal[[#This Row],[Title]]</f>
        <v>METAL LOCKERS</v>
      </c>
      <c r="C308" s="20" t="str">
        <f>LEFT(Submittal[[#This Row],[Description]],25)</f>
        <v>C. Samples:  For each fin</v>
      </c>
      <c r="D308" s="20" t="str">
        <f>Submittal[[#This Row],[State]]</f>
        <v>Assigned to Sub</v>
      </c>
      <c r="E308" s="21">
        <f>Submittal[[#This Row],[Due from Subcontractor]]</f>
        <v>43819</v>
      </c>
      <c r="F308" s="21" t="str">
        <f>Submittal[[#This Row],[Type]]</f>
        <v>Submittal</v>
      </c>
      <c r="G308" s="20" t="str">
        <f>Submittal[[#This Row],[Submitter Organization]]</f>
        <v>Rex W. Williams &amp; Sons Inc.</v>
      </c>
    </row>
    <row r="309" spans="1:7" hidden="1" x14ac:dyDescent="0.35">
      <c r="A309" s="23" t="str">
        <f>_xlfn.CONCAT(TEXT(Submittal[[#This Row],[Spec Section]],"000000"),".",TEXT(Submittal[[#This Row],[Number]], "00"),".", TEXT(Submittal[[#This Row],[Rev]],"00"))</f>
        <v>105113.04.00</v>
      </c>
      <c r="B309" s="20" t="str">
        <f>Submittal[[#This Row],[Title]]</f>
        <v>METAL LOCKERS</v>
      </c>
      <c r="C309" s="20" t="str">
        <f>LEFT(Submittal[[#This Row],[Description]],25)</f>
        <v>E. Samples for Verificati</v>
      </c>
      <c r="D309" s="20" t="str">
        <f>Submittal[[#This Row],[State]]</f>
        <v>Assigned to Sub</v>
      </c>
      <c r="E309" s="21">
        <f>Submittal[[#This Row],[Due from Subcontractor]]</f>
        <v>43819</v>
      </c>
      <c r="F309" s="21" t="str">
        <f>Submittal[[#This Row],[Type]]</f>
        <v>Submittal</v>
      </c>
      <c r="G309" s="20" t="str">
        <f>Submittal[[#This Row],[Submitter Organization]]</f>
        <v>Rex W. Williams &amp; Sons Inc.</v>
      </c>
    </row>
    <row r="310" spans="1:7" hidden="1" x14ac:dyDescent="0.35">
      <c r="A310" s="23" t="str">
        <f>_xlfn.CONCAT(TEXT(Submittal[[#This Row],[Spec Section]],"000000"),".",TEXT(Submittal[[#This Row],[Number]], "00"),".", TEXT(Submittal[[#This Row],[Rev]],"00"))</f>
        <v>107516.02.00</v>
      </c>
      <c r="B310" s="20" t="str">
        <f>Submittal[[#This Row],[Title]]</f>
        <v>GROUND-SET FLAGPOLES</v>
      </c>
      <c r="C310" s="20" t="str">
        <f>LEFT(Submittal[[#This Row],[Description]],25)</f>
        <v>B. Shop Drawings: For fla</v>
      </c>
      <c r="D310" s="20" t="str">
        <f>Submittal[[#This Row],[State]]</f>
        <v>Closed</v>
      </c>
      <c r="E310" s="21">
        <f>Submittal[[#This Row],[Due from Subcontractor]]</f>
        <v>43832</v>
      </c>
      <c r="F310" s="21" t="str">
        <f>Submittal[[#This Row],[Type]]</f>
        <v>Shop Drawing</v>
      </c>
      <c r="G310" s="20" t="str">
        <f>Submittal[[#This Row],[Submitter Organization]]</f>
        <v>Stratton &amp; Bratt Landscaping</v>
      </c>
    </row>
    <row r="311" spans="1:7" hidden="1" x14ac:dyDescent="0.35">
      <c r="A311" s="23" t="str">
        <f>_xlfn.CONCAT(TEXT(Submittal[[#This Row],[Spec Section]],"000000"),".",TEXT(Submittal[[#This Row],[Number]], "00"),".", TEXT(Submittal[[#This Row],[Rev]],"00"))</f>
        <v>107516.03.00</v>
      </c>
      <c r="B311" s="20" t="str">
        <f>Submittal[[#This Row],[Title]]</f>
        <v>GROUND-SET FLAGPOLES</v>
      </c>
      <c r="C311" s="20" t="str">
        <f>LEFT(Submittal[[#This Row],[Description]],25)</f>
        <v>C. Samples for Verificati</v>
      </c>
      <c r="D311" s="20" t="str">
        <f>Submittal[[#This Row],[State]]</f>
        <v>Closed</v>
      </c>
      <c r="E311" s="21">
        <f>Submittal[[#This Row],[Due from Subcontractor]]</f>
        <v>43832</v>
      </c>
      <c r="F311" s="21" t="str">
        <f>Submittal[[#This Row],[Type]]</f>
        <v>Submittal</v>
      </c>
      <c r="G311" s="20" t="str">
        <f>Submittal[[#This Row],[Submitter Organization]]</f>
        <v>Stratton &amp; Bratt Landscaping</v>
      </c>
    </row>
    <row r="312" spans="1:7" hidden="1" x14ac:dyDescent="0.35">
      <c r="A312" s="23" t="str">
        <f>_xlfn.CONCAT(TEXT(Submittal[[#This Row],[Spec Section]],"000000"),".",TEXT(Submittal[[#This Row],[Number]], "00"),".", TEXT(Submittal[[#This Row],[Rev]],"00"))</f>
        <v>107516.01.01</v>
      </c>
      <c r="B312" s="20" t="str">
        <f>Submittal[[#This Row],[Title]]</f>
        <v>GROUND-SET FLAGPOLES</v>
      </c>
      <c r="C312" s="20" t="str">
        <f>LEFT(Submittal[[#This Row],[Description]],25)</f>
        <v>A. Product Data: For each</v>
      </c>
      <c r="D312" s="20" t="str">
        <f>Submittal[[#This Row],[State]]</f>
        <v>Closed</v>
      </c>
      <c r="E312" s="21">
        <f>Submittal[[#This Row],[Due from Subcontractor]]</f>
        <v>43848</v>
      </c>
      <c r="F312" s="21" t="str">
        <f>Submittal[[#This Row],[Type]]</f>
        <v>Product Data</v>
      </c>
      <c r="G312" s="20" t="str">
        <f>Submittal[[#This Row],[Submitter Organization]]</f>
        <v>Stratton &amp; Bratt Landscaping</v>
      </c>
    </row>
    <row r="313" spans="1:7" hidden="1" x14ac:dyDescent="0.35">
      <c r="A313" s="23" t="str">
        <f>_xlfn.CONCAT(TEXT(Submittal[[#This Row],[Spec Section]],"000000"),".",TEXT(Submittal[[#This Row],[Number]], "00"),".", TEXT(Submittal[[#This Row],[Rev]],"00"))</f>
        <v>111313.01.00</v>
      </c>
      <c r="B313" s="20" t="str">
        <f>Submittal[[#This Row],[Title]]</f>
        <v>LOADING DOCK BUMPERS</v>
      </c>
      <c r="C313" s="20" t="str">
        <f>LEFT(Submittal[[#This Row],[Description]],25)</f>
        <v>A. Product Data: For each</v>
      </c>
      <c r="D313" s="20" t="str">
        <f>Submittal[[#This Row],[State]]</f>
        <v>Assigned to Sub</v>
      </c>
      <c r="E313" s="21">
        <f>Submittal[[#This Row],[Due from Subcontractor]]</f>
        <v>44166</v>
      </c>
      <c r="F313" s="21" t="str">
        <f>Submittal[[#This Row],[Type]]</f>
        <v>Product Data</v>
      </c>
      <c r="G313" s="20" t="str">
        <f>Submittal[[#This Row],[Submitter Organization]]</f>
        <v>Hoj Engineering</v>
      </c>
    </row>
    <row r="314" spans="1:7" hidden="1" x14ac:dyDescent="0.35">
      <c r="A314" s="23" t="str">
        <f>_xlfn.CONCAT(TEXT(Submittal[[#This Row],[Spec Section]],"000000"),".",TEXT(Submittal[[#This Row],[Number]], "00"),".", TEXT(Submittal[[#This Row],[Rev]],"00"))</f>
        <v>111313.02.00</v>
      </c>
      <c r="B314" s="20" t="str">
        <f>Submittal[[#This Row],[Title]]</f>
        <v>LOADING DOCK BUMPERS</v>
      </c>
      <c r="C314" s="20" t="str">
        <f>LEFT(Submittal[[#This Row],[Description]],25)</f>
        <v>B. Shop Drawings: For doc</v>
      </c>
      <c r="D314" s="20" t="str">
        <f>Submittal[[#This Row],[State]]</f>
        <v>Assigned to Sub</v>
      </c>
      <c r="E314" s="21">
        <f>Submittal[[#This Row],[Due from Subcontractor]]</f>
        <v>44166</v>
      </c>
      <c r="F314" s="21" t="str">
        <f>Submittal[[#This Row],[Type]]</f>
        <v>Shop Drawing</v>
      </c>
      <c r="G314" s="20" t="str">
        <f>Submittal[[#This Row],[Submitter Organization]]</f>
        <v>Hoj Engineering</v>
      </c>
    </row>
    <row r="315" spans="1:7" hidden="1" x14ac:dyDescent="0.35">
      <c r="A315" s="23" t="str">
        <f>_xlfn.CONCAT(TEXT(Submittal[[#This Row],[Spec Section]],"000000"),".",TEXT(Submittal[[#This Row],[Number]], "00"),".", TEXT(Submittal[[#This Row],[Rev]],"00"))</f>
        <v>111319.02.00</v>
      </c>
      <c r="B315" s="20" t="str">
        <f>Submittal[[#This Row],[Title]]</f>
        <v>STATIONARY LOADING DOCK EQUIPMENT</v>
      </c>
      <c r="C315" s="20" t="str">
        <f>LEFT(Submittal[[#This Row],[Description]],25)</f>
        <v>B. Shop Drawings: For sta</v>
      </c>
      <c r="D315" s="20" t="str">
        <f>Submittal[[#This Row],[State]]</f>
        <v>Closed</v>
      </c>
      <c r="E315" s="21">
        <f>Submittal[[#This Row],[Due from Subcontractor]]</f>
        <v>43815</v>
      </c>
      <c r="F315" s="21" t="str">
        <f>Submittal[[#This Row],[Type]]</f>
        <v>Shop Drawing</v>
      </c>
      <c r="G315" s="20" t="str">
        <f>Submittal[[#This Row],[Submitter Organization]]</f>
        <v>Hoj Engineering</v>
      </c>
    </row>
    <row r="316" spans="1:7" hidden="1" x14ac:dyDescent="0.35">
      <c r="A316" s="23" t="str">
        <f>_xlfn.CONCAT(TEXT(Submittal[[#This Row],[Spec Section]],"000000"),".",TEXT(Submittal[[#This Row],[Number]], "00"),".", TEXT(Submittal[[#This Row],[Rev]],"00"))</f>
        <v>111319.01.02</v>
      </c>
      <c r="B316" s="20" t="str">
        <f>Submittal[[#This Row],[Title]]</f>
        <v>STATIONARY LOADING DOCK EQUIPMENT</v>
      </c>
      <c r="C316" s="20" t="str">
        <f>LEFT(Submittal[[#This Row],[Description]],25)</f>
        <v>A. Product Data: For each</v>
      </c>
      <c r="D316" s="20" t="str">
        <f>Submittal[[#This Row],[State]]</f>
        <v>Design Review</v>
      </c>
      <c r="E316" s="21">
        <f>Submittal[[#This Row],[Due from Subcontractor]]</f>
        <v>44225</v>
      </c>
      <c r="F316" s="21" t="str">
        <f>Submittal[[#This Row],[Type]]</f>
        <v>Product Data</v>
      </c>
      <c r="G316" s="20" t="str">
        <f>Submittal[[#This Row],[Submitter Organization]]</f>
        <v>Hoj Engineering</v>
      </c>
    </row>
    <row r="317" spans="1:7" hidden="1" x14ac:dyDescent="0.35">
      <c r="A317" s="23" t="str">
        <f>_xlfn.CONCAT(TEXT(Submittal[[#This Row],[Spec Section]],"000000"),".",TEXT(Submittal[[#This Row],[Number]], "00"),".", TEXT(Submittal[[#This Row],[Rev]],"00"))</f>
        <v>112300.02.00</v>
      </c>
      <c r="B317" s="20" t="str">
        <f>Submittal[[#This Row],[Title]]</f>
        <v>COMMERCIAL LAUNDRY &amp; DRY CLEANING EQUIPMENT</v>
      </c>
      <c r="C317" s="20" t="str">
        <f>LEFT(Submittal[[#This Row],[Description]],25)</f>
        <v>C. Shop Drawings:  1. Inc</v>
      </c>
      <c r="D317" s="20" t="str">
        <f>Submittal[[#This Row],[State]]</f>
        <v>Closed</v>
      </c>
      <c r="E317" s="21">
        <f>Submittal[[#This Row],[Due from Subcontractor]]</f>
        <v>43815</v>
      </c>
      <c r="F317" s="21" t="str">
        <f>Submittal[[#This Row],[Type]]</f>
        <v>Shop Drawing</v>
      </c>
      <c r="G317" s="20" t="str">
        <f>Submittal[[#This Row],[Submitter Organization]]</f>
        <v>Alliance Laundry Equipment</v>
      </c>
    </row>
    <row r="318" spans="1:7" hidden="1" x14ac:dyDescent="0.35">
      <c r="A318" s="23" t="str">
        <f>_xlfn.CONCAT(TEXT(Submittal[[#This Row],[Spec Section]],"000000"),".",TEXT(Submittal[[#This Row],[Number]], "00"),".", TEXT(Submittal[[#This Row],[Rev]],"00"))</f>
        <v>112300.01.01</v>
      </c>
      <c r="B318" s="20" t="str">
        <f>Submittal[[#This Row],[Title]]</f>
        <v>COMMERCIAL LAUNDRY &amp; DRY CLEANING EQUIPMENT</v>
      </c>
      <c r="C318" s="20" t="str">
        <f>LEFT(Submittal[[#This Row],[Description]],25)</f>
        <v>A. Product Data: For each</v>
      </c>
      <c r="D318" s="20" t="str">
        <f>Submittal[[#This Row],[State]]</f>
        <v>Closed</v>
      </c>
      <c r="E318" s="21">
        <f>Submittal[[#This Row],[Due from Subcontractor]]</f>
        <v>44029</v>
      </c>
      <c r="F318" s="21" t="str">
        <f>Submittal[[#This Row],[Type]]</f>
        <v>Product Data</v>
      </c>
      <c r="G318" s="20" t="str">
        <f>Submittal[[#This Row],[Submitter Organization]]</f>
        <v>Alliance Laundry Equipment</v>
      </c>
    </row>
    <row r="319" spans="1:7" hidden="1" x14ac:dyDescent="0.35">
      <c r="A319" s="23" t="str">
        <f>_xlfn.CONCAT(TEXT(Submittal[[#This Row],[Spec Section]],"000000"),".",TEXT(Submittal[[#This Row],[Number]], "00"),".", TEXT(Submittal[[#This Row],[Rev]],"00"))</f>
        <v>113013.01.00</v>
      </c>
      <c r="B319" s="20" t="str">
        <f>Submittal[[#This Row],[Title]]</f>
        <v>POWER MODULE PANEL</v>
      </c>
      <c r="C319" s="20" t="str">
        <f>LEFT(Submittal[[#This Row],[Description]],25)</f>
        <v>A. Product Data: For each</v>
      </c>
      <c r="D319" s="20" t="str">
        <f>Submittal[[#This Row],[State]]</f>
        <v>Closed</v>
      </c>
      <c r="E319" s="21">
        <f>Submittal[[#This Row],[Due from Subcontractor]]</f>
        <v>0</v>
      </c>
      <c r="F319" s="21" t="str">
        <f>Submittal[[#This Row],[Type]]</f>
        <v>Product Data</v>
      </c>
      <c r="G319" s="20">
        <f>Submittal[[#This Row],[Submitter Organization]]</f>
        <v>0</v>
      </c>
    </row>
    <row r="320" spans="1:7" hidden="1" x14ac:dyDescent="0.35">
      <c r="A320" s="23" t="str">
        <f>_xlfn.CONCAT(TEXT(Submittal[[#This Row],[Spec Section]],"000000"),".",TEXT(Submittal[[#This Row],[Number]], "00"),".", TEXT(Submittal[[#This Row],[Rev]],"00"))</f>
        <v>114000.02.00</v>
      </c>
      <c r="B320" s="20" t="str">
        <f>Submittal[[#This Row],[Title]]</f>
        <v>FOODSERVICE EQUIPMENT</v>
      </c>
      <c r="C320" s="20" t="str">
        <f>LEFT(Submittal[[#This Row],[Description]],25)</f>
        <v>A. Upon award of Contract</v>
      </c>
      <c r="D320" s="20" t="str">
        <f>Submittal[[#This Row],[State]]</f>
        <v>Closed</v>
      </c>
      <c r="E320" s="21">
        <f>Submittal[[#This Row],[Due from Subcontractor]]</f>
        <v>43819</v>
      </c>
      <c r="F320" s="21" t="str">
        <f>Submittal[[#This Row],[Type]]</f>
        <v>Shop Drawing</v>
      </c>
      <c r="G320" s="20" t="str">
        <f>Submittal[[#This Row],[Submitter Organization]]</f>
        <v>Standard Restaurant Equipment Co.</v>
      </c>
    </row>
    <row r="321" spans="1:7" hidden="1" x14ac:dyDescent="0.35">
      <c r="A321" s="23" t="str">
        <f>_xlfn.CONCAT(TEXT(Submittal[[#This Row],[Spec Section]],"000000"),".",TEXT(Submittal[[#This Row],[Number]], "00"),".", TEXT(Submittal[[#This Row],[Rev]],"00"))</f>
        <v>114000.03.00</v>
      </c>
      <c r="B321" s="20" t="str">
        <f>Submittal[[#This Row],[Title]]</f>
        <v>FOODSERVICE EQUIPMENT</v>
      </c>
      <c r="C321" s="20" t="str">
        <f>LEFT(Submittal[[#This Row],[Description]],25)</f>
        <v>B. MANUFACTURERS’ LITERAT</v>
      </c>
      <c r="D321" s="20" t="str">
        <f>Submittal[[#This Row],[State]]</f>
        <v>Closed</v>
      </c>
      <c r="E321" s="21">
        <f>Submittal[[#This Row],[Due from Subcontractor]]</f>
        <v>43819</v>
      </c>
      <c r="F321" s="21" t="str">
        <f>Submittal[[#This Row],[Type]]</f>
        <v>Product Data</v>
      </c>
      <c r="G321" s="20" t="str">
        <f>Submittal[[#This Row],[Submitter Organization]]</f>
        <v>Standard Restaurant Equipment Co.</v>
      </c>
    </row>
    <row r="322" spans="1:7" hidden="1" x14ac:dyDescent="0.35">
      <c r="A322" s="23" t="str">
        <f>_xlfn.CONCAT(TEXT(Submittal[[#This Row],[Spec Section]],"000000"),".",TEXT(Submittal[[#This Row],[Number]], "00"),".", TEXT(Submittal[[#This Row],[Rev]],"00"))</f>
        <v>114000.01.00</v>
      </c>
      <c r="B322" s="20" t="str">
        <f>Submittal[[#This Row],[Title]]</f>
        <v>FOODSERVICE EQUIPMENT</v>
      </c>
      <c r="C322" s="20" t="str">
        <f>LEFT(Submittal[[#This Row],[Description]],25)</f>
        <v>C. FULL SCALE MOCK UP – U</v>
      </c>
      <c r="D322" s="20" t="str">
        <f>Submittal[[#This Row],[State]]</f>
        <v>Closed</v>
      </c>
      <c r="E322" s="21">
        <f>Submittal[[#This Row],[Due from Subcontractor]]</f>
        <v>43819</v>
      </c>
      <c r="F322" s="21" t="str">
        <f>Submittal[[#This Row],[Type]]</f>
        <v>Mock-Up</v>
      </c>
      <c r="G322" s="20" t="str">
        <f>Submittal[[#This Row],[Submitter Organization]]</f>
        <v>Standard Restaurant Equipment Co.</v>
      </c>
    </row>
    <row r="323" spans="1:7" hidden="1" x14ac:dyDescent="0.35">
      <c r="A323" s="23" t="str">
        <f>_xlfn.CONCAT(TEXT(Submittal[[#This Row],[Spec Section]],"000000"),".",TEXT(Submittal[[#This Row],[Number]], "00"),".", TEXT(Submittal[[#This Row],[Rev]],"00"))</f>
        <v>114000.07.00</v>
      </c>
      <c r="B323" s="20" t="str">
        <f>Submittal[[#This Row],[Title]]</f>
        <v>Contractor Office Foodservice Equipment</v>
      </c>
      <c r="C323" s="20" t="str">
        <f>LEFT(Submittal[[#This Row],[Description]],25)</f>
        <v>Submittal RE: RFI 192</v>
      </c>
      <c r="D323" s="20" t="str">
        <f>Submittal[[#This Row],[State]]</f>
        <v>Closed</v>
      </c>
      <c r="E323" s="21">
        <f>Submittal[[#This Row],[Due from Subcontractor]]</f>
        <v>0</v>
      </c>
      <c r="F323" s="21" t="str">
        <f>Submittal[[#This Row],[Type]]</f>
        <v>Product Data</v>
      </c>
      <c r="G323" s="20" t="str">
        <f>Submittal[[#This Row],[Submitter Organization]]</f>
        <v>Westland Construction, Inc.</v>
      </c>
    </row>
    <row r="324" spans="1:7" hidden="1" x14ac:dyDescent="0.35">
      <c r="A324" s="23" t="str">
        <f>_xlfn.CONCAT(TEXT(Submittal[[#This Row],[Spec Section]],"000000"),".",TEXT(Submittal[[#This Row],[Number]], "00"),".", TEXT(Submittal[[#This Row],[Rev]],"00"))</f>
        <v>114000.06.00</v>
      </c>
      <c r="B324" s="20" t="str">
        <f>Submittal[[#This Row],[Title]]</f>
        <v>FOODSERVICE EQUIPMENT</v>
      </c>
      <c r="C324" s="20" t="str">
        <f>LEFT(Submittal[[#This Row],[Description]],25)</f>
        <v>Food Service Rough-In Dra</v>
      </c>
      <c r="D324" s="20" t="str">
        <f>Submittal[[#This Row],[State]]</f>
        <v>Closed</v>
      </c>
      <c r="E324" s="21">
        <f>Submittal[[#This Row],[Due from Subcontractor]]</f>
        <v>43874</v>
      </c>
      <c r="F324" s="21" t="str">
        <f>Submittal[[#This Row],[Type]]</f>
        <v>Shop Drawing</v>
      </c>
      <c r="G324" s="20" t="str">
        <f>Submittal[[#This Row],[Submitter Organization]]</f>
        <v>Standard Restaurant Equipment Co.</v>
      </c>
    </row>
    <row r="325" spans="1:7" hidden="1" x14ac:dyDescent="0.35">
      <c r="A325" s="23" t="str">
        <f>_xlfn.CONCAT(TEXT(Submittal[[#This Row],[Spec Section]],"000000"),".",TEXT(Submittal[[#This Row],[Number]], "00"),".", TEXT(Submittal[[#This Row],[Rev]],"00"))</f>
        <v>114000.05.00</v>
      </c>
      <c r="B325" s="20" t="str">
        <f>Submittal[[#This Row],[Title]]</f>
        <v>FOODSERVICE EQUIPMENT</v>
      </c>
      <c r="C325" s="20" t="str">
        <f>LEFT(Submittal[[#This Row],[Description]],25)</f>
        <v>Food Service Rough-In Dra</v>
      </c>
      <c r="D325" s="20" t="str">
        <f>Submittal[[#This Row],[State]]</f>
        <v>Closed</v>
      </c>
      <c r="E325" s="21">
        <f>Submittal[[#This Row],[Due from Subcontractor]]</f>
        <v>43867</v>
      </c>
      <c r="F325" s="21" t="str">
        <f>Submittal[[#This Row],[Type]]</f>
        <v>Shop Drawing</v>
      </c>
      <c r="G325" s="20" t="str">
        <f>Submittal[[#This Row],[Submitter Organization]]</f>
        <v>Standard Restaurant Equipment Co.</v>
      </c>
    </row>
    <row r="326" spans="1:7" hidden="1" x14ac:dyDescent="0.35">
      <c r="A326" s="23" t="str">
        <f>_xlfn.CONCAT(TEXT(Submittal[[#This Row],[Spec Section]],"000000"),".",TEXT(Submittal[[#This Row],[Number]], "00"),".", TEXT(Submittal[[#This Row],[Rev]],"00"))</f>
        <v>115214.01.00</v>
      </c>
      <c r="B326" s="20" t="str">
        <f>Submittal[[#This Row],[Title]]</f>
        <v>MONITOR LIFT</v>
      </c>
      <c r="C326" s="20" t="str">
        <f>LEFT(Submittal[[#This Row],[Description]],25)</f>
        <v>A. Product Data: For each</v>
      </c>
      <c r="D326" s="20" t="str">
        <f>Submittal[[#This Row],[State]]</f>
        <v>Draft</v>
      </c>
      <c r="E326" s="21">
        <f>Submittal[[#This Row],[Due from Subcontractor]]</f>
        <v>0</v>
      </c>
      <c r="F326" s="21" t="str">
        <f>Submittal[[#This Row],[Type]]</f>
        <v>Product Data</v>
      </c>
      <c r="G326" s="20">
        <f>Submittal[[#This Row],[Submitter Organization]]</f>
        <v>0</v>
      </c>
    </row>
    <row r="327" spans="1:7" hidden="1" x14ac:dyDescent="0.35">
      <c r="A327" s="23" t="str">
        <f>_xlfn.CONCAT(TEXT(Submittal[[#This Row],[Spec Section]],"000000"),".",TEXT(Submittal[[#This Row],[Number]], "00"),".", TEXT(Submittal[[#This Row],[Rev]],"00"))</f>
        <v>115214.02.00</v>
      </c>
      <c r="B327" s="20" t="str">
        <f>Submittal[[#This Row],[Title]]</f>
        <v>MONITOR LIFT</v>
      </c>
      <c r="C327" s="20" t="str">
        <f>LEFT(Submittal[[#This Row],[Description]],25)</f>
        <v>B. Shop Drawings:  1. Inc</v>
      </c>
      <c r="D327" s="20" t="str">
        <f>Submittal[[#This Row],[State]]</f>
        <v>Draft</v>
      </c>
      <c r="E327" s="21">
        <f>Submittal[[#This Row],[Due from Subcontractor]]</f>
        <v>0</v>
      </c>
      <c r="F327" s="21" t="str">
        <f>Submittal[[#This Row],[Type]]</f>
        <v>Shop Drawing</v>
      </c>
      <c r="G327" s="20">
        <f>Submittal[[#This Row],[Submitter Organization]]</f>
        <v>0</v>
      </c>
    </row>
    <row r="328" spans="1:7" hidden="1" x14ac:dyDescent="0.35">
      <c r="A328" s="23" t="str">
        <f>_xlfn.CONCAT(TEXT(Submittal[[#This Row],[Spec Section]],"000000"),".",TEXT(Submittal[[#This Row],[Number]], "00"),".", TEXT(Submittal[[#This Row],[Rev]],"00"))</f>
        <v>119513.01.00</v>
      </c>
      <c r="B328" s="20" t="str">
        <f>Submittal[[#This Row],[Title]]</f>
        <v>CHANDELIER  HOIST  SYSTEM</v>
      </c>
      <c r="C328" s="20" t="str">
        <f>LEFT(Submittal[[#This Row],[Description]],25)</f>
        <v>A. Shop Drawings:  Shop d</v>
      </c>
      <c r="D328" s="20" t="str">
        <f>Submittal[[#This Row],[State]]</f>
        <v>Assigned to Sub</v>
      </c>
      <c r="E328" s="21">
        <f>Submittal[[#This Row],[Due from Subcontractor]]</f>
        <v>43819</v>
      </c>
      <c r="F328" s="21" t="str">
        <f>Submittal[[#This Row],[Type]]</f>
        <v>Shop Drawing</v>
      </c>
      <c r="G328" s="20" t="str">
        <f>Submittal[[#This Row],[Submitter Organization]]</f>
        <v>Drive Motorlifts, L.L.C.</v>
      </c>
    </row>
    <row r="329" spans="1:7" hidden="1" x14ac:dyDescent="0.35">
      <c r="A329" s="23" t="str">
        <f>_xlfn.CONCAT(TEXT(Submittal[[#This Row],[Spec Section]],"000000"),".",TEXT(Submittal[[#This Row],[Number]], "00"),".", TEXT(Submittal[[#This Row],[Rev]],"00"))</f>
        <v>121215.01.00</v>
      </c>
      <c r="B329" s="20" t="str">
        <f>Submittal[[#This Row],[Title]]</f>
        <v>DECORATIVE PAINTING</v>
      </c>
      <c r="C329" s="20" t="str">
        <f>LEFT(Submittal[[#This Row],[Description]],25)</f>
        <v>B.  Mockups:  Provide moc</v>
      </c>
      <c r="D329" s="20" t="str">
        <f>Submittal[[#This Row],[State]]</f>
        <v>Assigned to Sub</v>
      </c>
      <c r="E329" s="21">
        <f>Submittal[[#This Row],[Due from Subcontractor]]</f>
        <v>43892</v>
      </c>
      <c r="F329" s="21" t="str">
        <f>Submittal[[#This Row],[Type]]</f>
        <v>Mock-Up</v>
      </c>
      <c r="G329" s="20" t="str">
        <f>Submittal[[#This Row],[Submitter Organization]]</f>
        <v>Finessed Finishes INC.</v>
      </c>
    </row>
    <row r="330" spans="1:7" hidden="1" x14ac:dyDescent="0.35">
      <c r="A330" s="23" t="str">
        <f>_xlfn.CONCAT(TEXT(Submittal[[#This Row],[Spec Section]],"000000"),".",TEXT(Submittal[[#This Row],[Number]], "00"),".", TEXT(Submittal[[#This Row],[Rev]],"00"))</f>
        <v>121215.02.00</v>
      </c>
      <c r="B330" s="20" t="str">
        <f>Submittal[[#This Row],[Title]]</f>
        <v>DECORATIVE PAINTING</v>
      </c>
      <c r="C330" s="20" t="str">
        <f>LEFT(Submittal[[#This Row],[Description]],25)</f>
        <v>1. Product Data:  For eac</v>
      </c>
      <c r="D330" s="20" t="str">
        <f>Submittal[[#This Row],[State]]</f>
        <v>Assigned to Sub</v>
      </c>
      <c r="E330" s="21">
        <f>Submittal[[#This Row],[Due from Subcontractor]]</f>
        <v>43892</v>
      </c>
      <c r="F330" s="21" t="str">
        <f>Submittal[[#This Row],[Type]]</f>
        <v>Product Data</v>
      </c>
      <c r="G330" s="20" t="str">
        <f>Submittal[[#This Row],[Submitter Organization]]</f>
        <v>Finessed Finishes INC.</v>
      </c>
    </row>
    <row r="331" spans="1:7" hidden="1" x14ac:dyDescent="0.35">
      <c r="A331" s="23" t="str">
        <f>_xlfn.CONCAT(TEXT(Submittal[[#This Row],[Spec Section]],"000000"),".",TEXT(Submittal[[#This Row],[Number]], "00"),".", TEXT(Submittal[[#This Row],[Rev]],"00"))</f>
        <v>121215.03.00</v>
      </c>
      <c r="B331" s="20" t="str">
        <f>Submittal[[#This Row],[Title]]</f>
        <v>DECORATIVE PAINTING</v>
      </c>
      <c r="C331" s="20" t="str">
        <f>LEFT(Submittal[[#This Row],[Description]],25)</f>
        <v>2. Samples:  For each typ</v>
      </c>
      <c r="D331" s="20" t="str">
        <f>Submittal[[#This Row],[State]]</f>
        <v>Assigned to Sub</v>
      </c>
      <c r="E331" s="21">
        <f>Submittal[[#This Row],[Due from Subcontractor]]</f>
        <v>43892</v>
      </c>
      <c r="F331" s="21" t="str">
        <f>Submittal[[#This Row],[Type]]</f>
        <v>Submittal</v>
      </c>
      <c r="G331" s="20" t="str">
        <f>Submittal[[#This Row],[Submitter Organization]]</f>
        <v>Finessed Finishes INC.</v>
      </c>
    </row>
    <row r="332" spans="1:7" hidden="1" x14ac:dyDescent="0.35">
      <c r="A332" s="23" t="str">
        <f>_xlfn.CONCAT(TEXT(Submittal[[#This Row],[Spec Section]],"000000"),".",TEXT(Submittal[[#This Row],[Number]], "00"),".", TEXT(Submittal[[#This Row],[Rev]],"00"))</f>
        <v>122200.03.00</v>
      </c>
      <c r="B332" s="20" t="str">
        <f>Submittal[[#This Row],[Title]]</f>
        <v>CURTAINS AND DRAPES</v>
      </c>
      <c r="C332" s="20" t="str">
        <f>LEFT(Submittal[[#This Row],[Description]],25)</f>
        <v>B. Shop Drawings:  1. Dra</v>
      </c>
      <c r="D332" s="20" t="str">
        <f>Submittal[[#This Row],[State]]</f>
        <v>Closed</v>
      </c>
      <c r="E332" s="21">
        <f>Submittal[[#This Row],[Due from Subcontractor]]</f>
        <v>43819</v>
      </c>
      <c r="F332" s="21" t="str">
        <f>Submittal[[#This Row],[Type]]</f>
        <v>Shop Drawing</v>
      </c>
      <c r="G332" s="20" t="str">
        <f>Submittal[[#This Row],[Submitter Organization]]</f>
        <v>House of Drapery Inc.</v>
      </c>
    </row>
    <row r="333" spans="1:7" hidden="1" x14ac:dyDescent="0.35">
      <c r="A333" s="23" t="str">
        <f>_xlfn.CONCAT(TEXT(Submittal[[#This Row],[Spec Section]],"000000"),".",TEXT(Submittal[[#This Row],[Number]], "00"),".", TEXT(Submittal[[#This Row],[Rev]],"00"))</f>
        <v>122200.01.00</v>
      </c>
      <c r="B333" s="20" t="str">
        <f>Submittal[[#This Row],[Title]]</f>
        <v>CURTAINS AND DRAPES GHID</v>
      </c>
      <c r="C333" s="20" t="str">
        <f>LEFT(Submittal[[#This Row],[Description]],25)</f>
        <v>B. Mockups: Build mockups</v>
      </c>
      <c r="D333" s="20" t="str">
        <f>Submittal[[#This Row],[State]]</f>
        <v>Assigned to Sub</v>
      </c>
      <c r="E333" s="21">
        <f>Submittal[[#This Row],[Due from Subcontractor]]</f>
        <v>44230</v>
      </c>
      <c r="F333" s="21" t="str">
        <f>Submittal[[#This Row],[Type]]</f>
        <v>Mock-Up</v>
      </c>
      <c r="G333" s="20" t="str">
        <f>Submittal[[#This Row],[Submitter Organization]]</f>
        <v>House of Drapery Inc.</v>
      </c>
    </row>
    <row r="334" spans="1:7" hidden="1" x14ac:dyDescent="0.35">
      <c r="A334" s="23" t="str">
        <f>_xlfn.CONCAT(TEXT(Submittal[[#This Row],[Spec Section]],"000000"),".",TEXT(Submittal[[#This Row],[Number]], "00"),".", TEXT(Submittal[[#This Row],[Rev]],"00"))</f>
        <v>122200.02.00</v>
      </c>
      <c r="B334" s="20" t="str">
        <f>Submittal[[#This Row],[Title]]</f>
        <v>CURTAINS AND DRAPES GHID</v>
      </c>
      <c r="C334" s="20" t="str">
        <f>LEFT(Submittal[[#This Row],[Description]],25)</f>
        <v>This submittal also inclu</v>
      </c>
      <c r="D334" s="20" t="str">
        <f>Submittal[[#This Row],[State]]</f>
        <v>Design Review</v>
      </c>
      <c r="E334" s="21">
        <f>Submittal[[#This Row],[Due from Subcontractor]]</f>
        <v>44188</v>
      </c>
      <c r="F334" s="21" t="str">
        <f>Submittal[[#This Row],[Type]]</f>
        <v>Submittal</v>
      </c>
      <c r="G334" s="20" t="str">
        <f>Submittal[[#This Row],[Submitter Organization]]</f>
        <v>House of Drapery Inc.</v>
      </c>
    </row>
    <row r="335" spans="1:7" hidden="1" x14ac:dyDescent="0.35">
      <c r="A335" s="23" t="str">
        <f>_xlfn.CONCAT(TEXT(Submittal[[#This Row],[Spec Section]],"000000"),".",TEXT(Submittal[[#This Row],[Number]], "00"),".", TEXT(Submittal[[#This Row],[Rev]],"00"))</f>
        <v>122200.04.00</v>
      </c>
      <c r="B335" s="20" t="str">
        <f>Submittal[[#This Row],[Title]]</f>
        <v>CURTAINS AND DRAPES GHID</v>
      </c>
      <c r="C335" s="20" t="str">
        <f>LEFT(Submittal[[#This Row],[Description]],25)</f>
        <v>C. Samples: As follows: 1</v>
      </c>
      <c r="D335" s="20" t="str">
        <f>Submittal[[#This Row],[State]]</f>
        <v>Assigned to Sub</v>
      </c>
      <c r="E335" s="21">
        <f>Submittal[[#This Row],[Due from Subcontractor]]</f>
        <v>44230</v>
      </c>
      <c r="F335" s="21" t="str">
        <f>Submittal[[#This Row],[Type]]</f>
        <v>Submittal</v>
      </c>
      <c r="G335" s="20">
        <f>Submittal[[#This Row],[Submitter Organization]]</f>
        <v>0</v>
      </c>
    </row>
    <row r="336" spans="1:7" hidden="1" x14ac:dyDescent="0.35">
      <c r="A336" s="23" t="str">
        <f>_xlfn.CONCAT(TEXT(Submittal[[#This Row],[Spec Section]],"000000"),".",TEXT(Submittal[[#This Row],[Number]], "00"),".", TEXT(Submittal[[#This Row],[Rev]],"00"))</f>
        <v>122413.01.00</v>
      </c>
      <c r="B336" s="20" t="str">
        <f>Submittal[[#This Row],[Title]]</f>
        <v>ROLLER WINDOW SHADES</v>
      </c>
      <c r="C336" s="20" t="str">
        <f>LEFT(Submittal[[#This Row],[Description]],25)</f>
        <v>A. Product Data:  For eac</v>
      </c>
      <c r="D336" s="20" t="str">
        <f>Submittal[[#This Row],[State]]</f>
        <v>Closed</v>
      </c>
      <c r="E336" s="21">
        <f>Submittal[[#This Row],[Due from Subcontractor]]</f>
        <v>43934</v>
      </c>
      <c r="F336" s="21" t="str">
        <f>Submittal[[#This Row],[Type]]</f>
        <v>Product Data</v>
      </c>
      <c r="G336" s="20" t="str">
        <f>Submittal[[#This Row],[Submitter Organization]]</f>
        <v>House of Drapery Inc.</v>
      </c>
    </row>
    <row r="337" spans="1:7" hidden="1" x14ac:dyDescent="0.35">
      <c r="A337" s="23" t="str">
        <f>_xlfn.CONCAT(TEXT(Submittal[[#This Row],[Spec Section]],"000000"),".",TEXT(Submittal[[#This Row],[Number]], "00"),".", TEXT(Submittal[[#This Row],[Rev]],"00"))</f>
        <v>122413.02.00</v>
      </c>
      <c r="B337" s="20" t="str">
        <f>Submittal[[#This Row],[Title]]</f>
        <v>ROLLER WINDOW SHADES</v>
      </c>
      <c r="C337" s="20" t="str">
        <f>LEFT(Submittal[[#This Row],[Description]],25)</f>
        <v>B. Shop Drawings:  Show f</v>
      </c>
      <c r="D337" s="20" t="str">
        <f>Submittal[[#This Row],[State]]</f>
        <v>Closed</v>
      </c>
      <c r="E337" s="21">
        <f>Submittal[[#This Row],[Due from Subcontractor]]</f>
        <v>43934</v>
      </c>
      <c r="F337" s="21" t="str">
        <f>Submittal[[#This Row],[Type]]</f>
        <v>Shop Drawing</v>
      </c>
      <c r="G337" s="20" t="str">
        <f>Submittal[[#This Row],[Submitter Organization]]</f>
        <v>House of Drapery Inc.</v>
      </c>
    </row>
    <row r="338" spans="1:7" hidden="1" x14ac:dyDescent="0.35">
      <c r="A338" s="23" t="str">
        <f>_xlfn.CONCAT(TEXT(Submittal[[#This Row],[Spec Section]],"000000"),".",TEXT(Submittal[[#This Row],[Number]], "00"),".", TEXT(Submittal[[#This Row],[Rev]],"00"))</f>
        <v>122413.03.00</v>
      </c>
      <c r="B338" s="20" t="str">
        <f>Submittal[[#This Row],[Title]]</f>
        <v>ROLLER WINDOW SHADES GHID</v>
      </c>
      <c r="C338" s="20" t="str">
        <f>LEFT(Submittal[[#This Row],[Description]],25)</f>
        <v>C. Samples: For each expo</v>
      </c>
      <c r="D338" s="20" t="str">
        <f>Submittal[[#This Row],[State]]</f>
        <v>Assigned to Sub</v>
      </c>
      <c r="E338" s="21">
        <f>Submittal[[#This Row],[Due from Subcontractor]]</f>
        <v>44181</v>
      </c>
      <c r="F338" s="21" t="str">
        <f>Submittal[[#This Row],[Type]]</f>
        <v>Submittal</v>
      </c>
      <c r="G338" s="20" t="str">
        <f>Submittal[[#This Row],[Submitter Organization]]</f>
        <v>House of Drapery Inc.</v>
      </c>
    </row>
    <row r="339" spans="1:7" hidden="1" x14ac:dyDescent="0.35">
      <c r="A339" s="23" t="str">
        <f>_xlfn.CONCAT(TEXT(Submittal[[#This Row],[Spec Section]],"000000"),".",TEXT(Submittal[[#This Row],[Number]], "00"),".", TEXT(Submittal[[#This Row],[Rev]],"00"))</f>
        <v>122413.05.00</v>
      </c>
      <c r="B339" s="20" t="str">
        <f>Submittal[[#This Row],[Title]]</f>
        <v>ROLLER WINDOW SHADES GHID</v>
      </c>
      <c r="C339" s="20" t="str">
        <f>LEFT(Submittal[[#This Row],[Description]],25)</f>
        <v>B. Mockups:  Build mockup</v>
      </c>
      <c r="D339" s="20" t="str">
        <f>Submittal[[#This Row],[State]]</f>
        <v>Assigned to Sub</v>
      </c>
      <c r="E339" s="21">
        <f>Submittal[[#This Row],[Due from Subcontractor]]</f>
        <v>44181</v>
      </c>
      <c r="F339" s="21" t="str">
        <f>Submittal[[#This Row],[Type]]</f>
        <v>Mock-Up</v>
      </c>
      <c r="G339" s="20" t="str">
        <f>Submittal[[#This Row],[Submitter Organization]]</f>
        <v>House of Drapery Inc.</v>
      </c>
    </row>
    <row r="340" spans="1:7" hidden="1" x14ac:dyDescent="0.35">
      <c r="A340" s="23" t="str">
        <f>_xlfn.CONCAT(TEXT(Submittal[[#This Row],[Spec Section]],"000000"),".",TEXT(Submittal[[#This Row],[Number]], "00"),".", TEXT(Submittal[[#This Row],[Rev]],"00"))</f>
        <v>123619.01.00</v>
      </c>
      <c r="B340" s="20" t="str">
        <f>Submittal[[#This Row],[Title]]</f>
        <v>WOOD COUNTERTOPS</v>
      </c>
      <c r="C340" s="20" t="str">
        <f>LEFT(Submittal[[#This Row],[Description]],25)</f>
        <v>A. Product Data: For each</v>
      </c>
      <c r="D340" s="20" t="str">
        <f>Submittal[[#This Row],[State]]</f>
        <v>Assigned to Sub</v>
      </c>
      <c r="E340" s="21">
        <f>Submittal[[#This Row],[Due from Subcontractor]]</f>
        <v>44200</v>
      </c>
      <c r="F340" s="21" t="str">
        <f>Submittal[[#This Row],[Type]]</f>
        <v>Submittal</v>
      </c>
      <c r="G340" s="20" t="str">
        <f>Submittal[[#This Row],[Submitter Organization]]</f>
        <v>Westland Construction, Inc.</v>
      </c>
    </row>
    <row r="341" spans="1:7" hidden="1" x14ac:dyDescent="0.35">
      <c r="A341" s="23" t="str">
        <f>_xlfn.CONCAT(TEXT(Submittal[[#This Row],[Spec Section]],"000000"),".",TEXT(Submittal[[#This Row],[Number]], "00"),".", TEXT(Submittal[[#This Row],[Rev]],"00"))</f>
        <v>123640.04.00</v>
      </c>
      <c r="B341" s="20" t="str">
        <f>Submittal[[#This Row],[Title]]</f>
        <v>STONE COUNTERTOPS GHID</v>
      </c>
      <c r="C341" s="20" t="str">
        <f>LEFT(Submittal[[#This Row],[Description]],25)</f>
        <v>C. Samples for Verificati</v>
      </c>
      <c r="D341" s="20" t="str">
        <f>Submittal[[#This Row],[State]]</f>
        <v>Closed</v>
      </c>
      <c r="E341" s="21">
        <f>Submittal[[#This Row],[Due from Subcontractor]]</f>
        <v>44111</v>
      </c>
      <c r="F341" s="21" t="str">
        <f>Submittal[[#This Row],[Type]]</f>
        <v>Submittal</v>
      </c>
      <c r="G341" s="20" t="str">
        <f>Submittal[[#This Row],[Submitter Organization]]</f>
        <v>GLOBAL STONE &amp; TILE LLC</v>
      </c>
    </row>
    <row r="342" spans="1:7" hidden="1" x14ac:dyDescent="0.35">
      <c r="A342" s="23" t="str">
        <f>_xlfn.CONCAT(TEXT(Submittal[[#This Row],[Spec Section]],"000000"),".",TEXT(Submittal[[#This Row],[Number]], "00"),".", TEXT(Submittal[[#This Row],[Rev]],"00"))</f>
        <v>123640.01.00</v>
      </c>
      <c r="B342" s="20" t="str">
        <f>Submittal[[#This Row],[Title]]</f>
        <v>STONE COUNTERTOPS GHID</v>
      </c>
      <c r="C342" s="20" t="str">
        <f>LEFT(Submittal[[#This Row],[Description]],25)</f>
        <v>C. Mockups: Build mockups</v>
      </c>
      <c r="D342" s="20" t="str">
        <f>Submittal[[#This Row],[State]]</f>
        <v>Assigned to Sub</v>
      </c>
      <c r="E342" s="21">
        <f>Submittal[[#This Row],[Due from Subcontractor]]</f>
        <v>44111</v>
      </c>
      <c r="F342" s="21" t="str">
        <f>Submittal[[#This Row],[Type]]</f>
        <v>Mock-Up</v>
      </c>
      <c r="G342" s="20" t="str">
        <f>Submittal[[#This Row],[Submitter Organization]]</f>
        <v>GLOBAL STONE &amp; TILE LLC</v>
      </c>
    </row>
    <row r="343" spans="1:7" hidden="1" x14ac:dyDescent="0.35">
      <c r="A343" s="23" t="str">
        <f>_xlfn.CONCAT(TEXT(Submittal[[#This Row],[Spec Section]],"000000"),".",TEXT(Submittal[[#This Row],[Number]], "00"),".", TEXT(Submittal[[#This Row],[Rev]],"00"))</f>
        <v>123640.02.00</v>
      </c>
      <c r="B343" s="20" t="str">
        <f>Submittal[[#This Row],[Title]]</f>
        <v>STONE COUNTERTOPS GHID</v>
      </c>
      <c r="C343" s="20" t="str">
        <f>LEFT(Submittal[[#This Row],[Description]],25)</f>
        <v>A. Product Data: For each</v>
      </c>
      <c r="D343" s="20" t="str">
        <f>Submittal[[#This Row],[State]]</f>
        <v>Assigned to Sub</v>
      </c>
      <c r="E343" s="21">
        <f>Submittal[[#This Row],[Due from Subcontractor]]</f>
        <v>44191</v>
      </c>
      <c r="F343" s="21" t="str">
        <f>Submittal[[#This Row],[Type]]</f>
        <v>Product Data</v>
      </c>
      <c r="G343" s="20" t="str">
        <f>Submittal[[#This Row],[Submitter Organization]]</f>
        <v>GLOBAL STONE &amp; TILE LLC</v>
      </c>
    </row>
    <row r="344" spans="1:7" hidden="1" x14ac:dyDescent="0.35">
      <c r="A344" s="23" t="str">
        <f>_xlfn.CONCAT(TEXT(Submittal[[#This Row],[Spec Section]],"000000"),".",TEXT(Submittal[[#This Row],[Number]], "00"),".", TEXT(Submittal[[#This Row],[Rev]],"00"))</f>
        <v>123640.03.01</v>
      </c>
      <c r="B344" s="20" t="str">
        <f>Submittal[[#This Row],[Title]]</f>
        <v>STONE COUNTERTOPS GHID - Up to CCD_40R3</v>
      </c>
      <c r="C344" s="20" t="str">
        <f>LEFT(Submittal[[#This Row],[Description]],25)</f>
        <v>Updated from CCD Revision</v>
      </c>
      <c r="D344" s="20" t="str">
        <f>Submittal[[#This Row],[State]]</f>
        <v>Design Review</v>
      </c>
      <c r="E344" s="21">
        <f>Submittal[[#This Row],[Due from Subcontractor]]</f>
        <v>44194</v>
      </c>
      <c r="F344" s="21" t="str">
        <f>Submittal[[#This Row],[Type]]</f>
        <v>Shop Drawing</v>
      </c>
      <c r="G344" s="20" t="str">
        <f>Submittal[[#This Row],[Submitter Organization]]</f>
        <v>GLOBAL STONE &amp; TILE LLC</v>
      </c>
    </row>
    <row r="345" spans="1:7" hidden="1" x14ac:dyDescent="0.35">
      <c r="A345" s="23" t="str">
        <f>_xlfn.CONCAT(TEXT(Submittal[[#This Row],[Spec Section]],"000000"),".",TEXT(Submittal[[#This Row],[Number]], "00"),".", TEXT(Submittal[[#This Row],[Rev]],"00"))</f>
        <v>124813.01.00</v>
      </c>
      <c r="B345" s="20" t="str">
        <f>Submittal[[#This Row],[Title]]</f>
        <v>ENTRANCE FLOOR MATS AND FRAMES GHID</v>
      </c>
      <c r="C345" s="20" t="str">
        <f>LEFT(Submittal[[#This Row],[Description]],25)</f>
        <v>A. Product Data: For each</v>
      </c>
      <c r="D345" s="20" t="str">
        <f>Submittal[[#This Row],[State]]</f>
        <v>Assigned to Sub</v>
      </c>
      <c r="E345" s="21">
        <f>Submittal[[#This Row],[Due from Subcontractor]]</f>
        <v>44180</v>
      </c>
      <c r="F345" s="21" t="str">
        <f>Submittal[[#This Row],[Type]]</f>
        <v>Product Data</v>
      </c>
      <c r="G345" s="20">
        <f>Submittal[[#This Row],[Submitter Organization]]</f>
        <v>0</v>
      </c>
    </row>
    <row r="346" spans="1:7" hidden="1" x14ac:dyDescent="0.35">
      <c r="A346" s="23" t="str">
        <f>_xlfn.CONCAT(TEXT(Submittal[[#This Row],[Spec Section]],"000000"),".",TEXT(Submittal[[#This Row],[Number]], "00"),".", TEXT(Submittal[[#This Row],[Rev]],"00"))</f>
        <v>126700.01.00</v>
      </c>
      <c r="B346" s="20" t="str">
        <f>Submittal[[#This Row],[Title]]</f>
        <v>TEMPLE PEWS  AND  BENCHES GHID</v>
      </c>
      <c r="C346" s="20" t="str">
        <f>LEFT(Submittal[[#This Row],[Description]],25)</f>
        <v>A. Samples:  1. 6 inch sq</v>
      </c>
      <c r="D346" s="20" t="str">
        <f>Submittal[[#This Row],[State]]</f>
        <v>Closed</v>
      </c>
      <c r="E346" s="21">
        <f>Submittal[[#This Row],[Due from Subcontractor]]</f>
        <v>43819</v>
      </c>
      <c r="F346" s="21" t="str">
        <f>Submittal[[#This Row],[Type]]</f>
        <v>Submittal</v>
      </c>
      <c r="G346" s="20" t="str">
        <f>Submittal[[#This Row],[Submitter Organization]]</f>
        <v>AW Carter LLC</v>
      </c>
    </row>
    <row r="347" spans="1:7" hidden="1" x14ac:dyDescent="0.35">
      <c r="A347" s="23" t="str">
        <f>_xlfn.CONCAT(TEXT(Submittal[[#This Row],[Spec Section]],"000000"),".",TEXT(Submittal[[#This Row],[Number]], "00"),".", TEXT(Submittal[[#This Row],[Rev]],"00"))</f>
        <v>126700.03.00</v>
      </c>
      <c r="B347" s="20" t="str">
        <f>Submittal[[#This Row],[Title]]</f>
        <v>TEMPLE PEWS AND BENCHES GHID</v>
      </c>
      <c r="C347" s="20" t="str">
        <f>LEFT(Submittal[[#This Row],[Description]],25)</f>
        <v>Shop Drawings
Please con</v>
      </c>
      <c r="D347" s="20" t="str">
        <f>Submittal[[#This Row],[State]]</f>
        <v>Closed</v>
      </c>
      <c r="E347" s="21">
        <f>Submittal[[#This Row],[Due from Subcontractor]]</f>
        <v>43838</v>
      </c>
      <c r="F347" s="21" t="str">
        <f>Submittal[[#This Row],[Type]]</f>
        <v>Shop Drawing</v>
      </c>
      <c r="G347" s="20" t="str">
        <f>Submittal[[#This Row],[Submitter Organization]]</f>
        <v>AW Carter LLC</v>
      </c>
    </row>
    <row r="348" spans="1:7" hidden="1" x14ac:dyDescent="0.35">
      <c r="A348" s="23" t="str">
        <f>_xlfn.CONCAT(TEXT(Submittal[[#This Row],[Spec Section]],"000000"),".",TEXT(Submittal[[#This Row],[Number]], "00"),".", TEXT(Submittal[[#This Row],[Rev]],"00"))</f>
        <v>126700.07.01</v>
      </c>
      <c r="B348" s="20" t="str">
        <f>Submittal[[#This Row],[Title]]</f>
        <v>TEMPLE PEWS AND BENCH - 0.5 Level GHID</v>
      </c>
      <c r="C348" s="20" t="str">
        <f>LEFT(Submittal[[#This Row],[Description]],25)</f>
        <v/>
      </c>
      <c r="D348" s="20" t="str">
        <f>Submittal[[#This Row],[State]]</f>
        <v>Draft</v>
      </c>
      <c r="E348" s="21">
        <f>Submittal[[#This Row],[Due from Subcontractor]]</f>
        <v>44239</v>
      </c>
      <c r="F348" s="21" t="str">
        <f>Submittal[[#This Row],[Type]]</f>
        <v>Submittal</v>
      </c>
      <c r="G348" s="20" t="str">
        <f>Submittal[[#This Row],[Submitter Organization]]</f>
        <v>New Holland Church Furniture</v>
      </c>
    </row>
    <row r="349" spans="1:7" hidden="1" x14ac:dyDescent="0.35">
      <c r="A349" s="23" t="str">
        <f>_xlfn.CONCAT(TEXT(Submittal[[#This Row],[Spec Section]],"000000"),".",TEXT(Submittal[[#This Row],[Number]], "00"),".", TEXT(Submittal[[#This Row],[Rev]],"00"))</f>
        <v>129300.01.00</v>
      </c>
      <c r="B349" s="20" t="str">
        <f>Submittal[[#This Row],[Title]]</f>
        <v>SITE FURNISHINGS</v>
      </c>
      <c r="C349" s="20" t="str">
        <f>LEFT(Submittal[[#This Row],[Description]],25)</f>
        <v>A. Product Data:   Submit</v>
      </c>
      <c r="D349" s="20" t="str">
        <f>Submittal[[#This Row],[State]]</f>
        <v>Closed</v>
      </c>
      <c r="E349" s="21">
        <f>Submittal[[#This Row],[Due from Subcontractor]]</f>
        <v>0</v>
      </c>
      <c r="F349" s="21" t="str">
        <f>Submittal[[#This Row],[Type]]</f>
        <v>Product Data</v>
      </c>
      <c r="G349" s="20" t="str">
        <f>Submittal[[#This Row],[Submitter Organization]]</f>
        <v>Stratton &amp; Bratt Landscaping</v>
      </c>
    </row>
    <row r="350" spans="1:7" hidden="1" x14ac:dyDescent="0.35">
      <c r="A350" s="23" t="str">
        <f>_xlfn.CONCAT(TEXT(Submittal[[#This Row],[Spec Section]],"000000"),".",TEXT(Submittal[[#This Row],[Number]], "00"),".", TEXT(Submittal[[#This Row],[Rev]],"00"))</f>
        <v>129300.06.00</v>
      </c>
      <c r="B350" s="20" t="str">
        <f>Submittal[[#This Row],[Title]]</f>
        <v>SITE FURNISHINGS</v>
      </c>
      <c r="C350" s="20" t="str">
        <f>LEFT(Submittal[[#This Row],[Description]],25)</f>
        <v>Black Steel Edging.
Subm</v>
      </c>
      <c r="D350" s="20" t="str">
        <f>Submittal[[#This Row],[State]]</f>
        <v>Closed</v>
      </c>
      <c r="E350" s="21">
        <f>Submittal[[#This Row],[Due from Subcontractor]]</f>
        <v>43917</v>
      </c>
      <c r="F350" s="21" t="str">
        <f>Submittal[[#This Row],[Type]]</f>
        <v>Product Data</v>
      </c>
      <c r="G350" s="20" t="str">
        <f>Submittal[[#This Row],[Submitter Organization]]</f>
        <v>Stratton &amp; Bratt Landscaping</v>
      </c>
    </row>
    <row r="351" spans="1:7" hidden="1" x14ac:dyDescent="0.35">
      <c r="A351" s="23" t="str">
        <f>_xlfn.CONCAT(TEXT(Submittal[[#This Row],[Spec Section]],"000000"),".",TEXT(Submittal[[#This Row],[Number]], "00"),".", TEXT(Submittal[[#This Row],[Rev]],"00"))</f>
        <v>129300.04.00</v>
      </c>
      <c r="B351" s="20" t="str">
        <f>Submittal[[#This Row],[Title]]</f>
        <v>SITE FURNISHINGS</v>
      </c>
      <c r="C351" s="20" t="str">
        <f>LEFT(Submittal[[#This Row],[Description]],25)</f>
        <v>BENCHES AND TRASH RECEPTA</v>
      </c>
      <c r="D351" s="20" t="str">
        <f>Submittal[[#This Row],[State]]</f>
        <v>Closed</v>
      </c>
      <c r="E351" s="21">
        <f>Submittal[[#This Row],[Due from Subcontractor]]</f>
        <v>43838</v>
      </c>
      <c r="F351" s="21" t="str">
        <f>Submittal[[#This Row],[Type]]</f>
        <v>Submittal</v>
      </c>
      <c r="G351" s="20" t="str">
        <f>Submittal[[#This Row],[Submitter Organization]]</f>
        <v>Stratton &amp; Bratt Landscaping</v>
      </c>
    </row>
    <row r="352" spans="1:7" hidden="1" x14ac:dyDescent="0.35">
      <c r="A352" s="23" t="str">
        <f>_xlfn.CONCAT(TEXT(Submittal[[#This Row],[Spec Section]],"000000"),".",TEXT(Submittal[[#This Row],[Number]], "00"),".", TEXT(Submittal[[#This Row],[Rev]],"00"))</f>
        <v>129300.05.00</v>
      </c>
      <c r="B352" s="20" t="str">
        <f>Submittal[[#This Row],[Title]]</f>
        <v>SITE FURNISHINGS</v>
      </c>
      <c r="C352" s="20" t="str">
        <f>LEFT(Submittal[[#This Row],[Description]],25)</f>
        <v>REMAINING SITE FURNITURE:</v>
      </c>
      <c r="D352" s="20" t="str">
        <f>Submittal[[#This Row],[State]]</f>
        <v>Closed</v>
      </c>
      <c r="E352" s="21">
        <f>Submittal[[#This Row],[Due from Subcontractor]]</f>
        <v>43838</v>
      </c>
      <c r="F352" s="21" t="str">
        <f>Submittal[[#This Row],[Type]]</f>
        <v>Product Data</v>
      </c>
      <c r="G352" s="20" t="str">
        <f>Submittal[[#This Row],[Submitter Organization]]</f>
        <v>Stratton &amp; Bratt Landscaping</v>
      </c>
    </row>
    <row r="353" spans="1:7" hidden="1" x14ac:dyDescent="0.35">
      <c r="A353" s="23" t="str">
        <f>_xlfn.CONCAT(TEXT(Submittal[[#This Row],[Spec Section]],"000000"),".",TEXT(Submittal[[#This Row],[Number]], "00"),".", TEXT(Submittal[[#This Row],[Rev]],"00"))</f>
        <v>129300.07.00</v>
      </c>
      <c r="B353" s="20" t="str">
        <f>Submittal[[#This Row],[Title]]</f>
        <v>SITE FURNISHINGS - Valve Boxes Under Pots</v>
      </c>
      <c r="C353" s="20" t="str">
        <f>LEFT(Submittal[[#This Row],[Description]],25)</f>
        <v>Valve Boxes under Longsha</v>
      </c>
      <c r="D353" s="20" t="str">
        <f>Submittal[[#This Row],[State]]</f>
        <v>Closed</v>
      </c>
      <c r="E353" s="21">
        <f>Submittal[[#This Row],[Due from Subcontractor]]</f>
        <v>44226</v>
      </c>
      <c r="F353" s="21" t="str">
        <f>Submittal[[#This Row],[Type]]</f>
        <v>Submittal</v>
      </c>
      <c r="G353" s="20" t="str">
        <f>Submittal[[#This Row],[Submitter Organization]]</f>
        <v>Stratton &amp; Bratt Landscaping</v>
      </c>
    </row>
    <row r="354" spans="1:7" hidden="1" x14ac:dyDescent="0.35">
      <c r="A354" s="23" t="str">
        <f>_xlfn.CONCAT(TEXT(Submittal[[#This Row],[Spec Section]],"000000"),".",TEXT(Submittal[[#This Row],[Number]], "00"),".", TEXT(Submittal[[#This Row],[Rev]],"00"))</f>
        <v>131213.03.00</v>
      </c>
      <c r="B354" s="20" t="str">
        <f>Submittal[[#This Row],[Title]]</f>
        <v>SPECIAL CONSTRUCTION –Exterior Fountains</v>
      </c>
      <c r="C354" s="20" t="str">
        <f>LEFT(Submittal[[#This Row],[Description]],25)</f>
        <v>Custom Fountain Tile</v>
      </c>
      <c r="D354" s="20" t="str">
        <f>Submittal[[#This Row],[State]]</f>
        <v>Closed</v>
      </c>
      <c r="E354" s="21">
        <f>Submittal[[#This Row],[Due from Subcontractor]]</f>
        <v>44068</v>
      </c>
      <c r="F354" s="21" t="str">
        <f>Submittal[[#This Row],[Type]]</f>
        <v>Submittal</v>
      </c>
      <c r="G354" s="20" t="str">
        <f>Submittal[[#This Row],[Submitter Organization]]</f>
        <v>IMS Masonry Inc.</v>
      </c>
    </row>
    <row r="355" spans="1:7" hidden="1" x14ac:dyDescent="0.35">
      <c r="A355" s="23" t="str">
        <f>_xlfn.CONCAT(TEXT(Submittal[[#This Row],[Spec Section]],"000000"),".",TEXT(Submittal[[#This Row],[Number]], "00"),".", TEXT(Submittal[[#This Row],[Rev]],"00"))</f>
        <v>131213.02.02</v>
      </c>
      <c r="B355" s="20" t="str">
        <f>Submittal[[#This Row],[Title]]</f>
        <v>SPECIAL CONSTRUCTION –Exterior Fountains</v>
      </c>
      <c r="C355" s="20" t="str">
        <f>LEFT(Submittal[[#This Row],[Description]],25)</f>
        <v>Samples Fountain Cobble &amp;</v>
      </c>
      <c r="D355" s="20" t="str">
        <f>Submittal[[#This Row],[State]]</f>
        <v>Closed</v>
      </c>
      <c r="E355" s="21">
        <f>Submittal[[#This Row],[Due from Subcontractor]]</f>
        <v>44095</v>
      </c>
      <c r="F355" s="21" t="str">
        <f>Submittal[[#This Row],[Type]]</f>
        <v>Submittal</v>
      </c>
      <c r="G355" s="20" t="str">
        <f>Submittal[[#This Row],[Submitter Organization]]</f>
        <v>IMS Masonry Inc.</v>
      </c>
    </row>
    <row r="356" spans="1:7" hidden="1" x14ac:dyDescent="0.35">
      <c r="A356" s="23" t="str">
        <f>_xlfn.CONCAT(TEXT(Submittal[[#This Row],[Spec Section]],"000000"),".",TEXT(Submittal[[#This Row],[Number]], "00"),".", TEXT(Submittal[[#This Row],[Rev]],"00"))</f>
        <v>131213.01.02</v>
      </c>
      <c r="B356" s="20" t="str">
        <f>Submittal[[#This Row],[Title]]</f>
        <v>SPECIAL CONSTRUCTION –Exterior Fountains</v>
      </c>
      <c r="C356" s="20" t="str">
        <f>LEFT(Submittal[[#This Row],[Description]],25)</f>
        <v>Submit five (5) copies of</v>
      </c>
      <c r="D356" s="20" t="str">
        <f>Submittal[[#This Row],[State]]</f>
        <v>Design Review</v>
      </c>
      <c r="E356" s="21">
        <f>Submittal[[#This Row],[Due from Subcontractor]]</f>
        <v>44137</v>
      </c>
      <c r="F356" s="21" t="str">
        <f>Submittal[[#This Row],[Type]]</f>
        <v>Product Data</v>
      </c>
      <c r="G356" s="20" t="str">
        <f>Submittal[[#This Row],[Submitter Organization]]</f>
        <v>Westland Construction, Inc.</v>
      </c>
    </row>
    <row r="357" spans="1:7" hidden="1" x14ac:dyDescent="0.35">
      <c r="A357" s="23" t="str">
        <f>_xlfn.CONCAT(TEXT(Submittal[[#This Row],[Spec Section]],"000000"),".",TEXT(Submittal[[#This Row],[Number]], "00"),".", TEXT(Submittal[[#This Row],[Rev]],"00"))</f>
        <v>131213.04.01</v>
      </c>
      <c r="B357" s="20" t="str">
        <f>Submittal[[#This Row],[Title]]</f>
        <v>NORTH &amp; EAST FOUNTAIN PRODUCTION DRAWINGS RFI_831</v>
      </c>
      <c r="C357" s="20" t="str">
        <f>LEFT(Submittal[[#This Row],[Description]],25)</f>
        <v>Update Per RFI_831
Please</v>
      </c>
      <c r="D357" s="20" t="str">
        <f>Submittal[[#This Row],[State]]</f>
        <v>Design Review</v>
      </c>
      <c r="E357" s="21">
        <f>Submittal[[#This Row],[Due from Subcontractor]]</f>
        <v>44180</v>
      </c>
      <c r="F357" s="21" t="str">
        <f>Submittal[[#This Row],[Type]]</f>
        <v>Submittal</v>
      </c>
      <c r="G357" s="20" t="str">
        <f>Submittal[[#This Row],[Submitter Organization]]</f>
        <v>Artisan Granite, LLC</v>
      </c>
    </row>
    <row r="358" spans="1:7" hidden="1" x14ac:dyDescent="0.35">
      <c r="A358" s="23" t="str">
        <f>_xlfn.CONCAT(TEXT(Submittal[[#This Row],[Spec Section]],"000000"),".",TEXT(Submittal[[#This Row],[Number]], "00"),".", TEXT(Submittal[[#This Row],[Rev]],"00"))</f>
        <v>142123.02.00</v>
      </c>
      <c r="B358" s="20" t="str">
        <f>Submittal[[#This Row],[Title]]</f>
        <v>MACHINE ROOM-LESS ELECTRIC TRACTION PASSENGE</v>
      </c>
      <c r="C358" s="20" t="str">
        <f>LEFT(Submittal[[#This Row],[Description]],25)</f>
        <v>B. Shop Drawings:  1. Inc</v>
      </c>
      <c r="D358" s="20" t="str">
        <f>Submittal[[#This Row],[State]]</f>
        <v>Closed</v>
      </c>
      <c r="E358" s="21">
        <f>Submittal[[#This Row],[Due from Subcontractor]]</f>
        <v>43819</v>
      </c>
      <c r="F358" s="21" t="str">
        <f>Submittal[[#This Row],[Type]]</f>
        <v>Shop Drawing</v>
      </c>
      <c r="G358" s="20" t="str">
        <f>Submittal[[#This Row],[Submitter Organization]]</f>
        <v>Otis Elevator Company</v>
      </c>
    </row>
    <row r="359" spans="1:7" hidden="1" x14ac:dyDescent="0.35">
      <c r="A359" s="23" t="str">
        <f>_xlfn.CONCAT(TEXT(Submittal[[#This Row],[Spec Section]],"000000"),".",TEXT(Submittal[[#This Row],[Number]], "00"),".", TEXT(Submittal[[#This Row],[Rev]],"00"))</f>
        <v>142123.01.00</v>
      </c>
      <c r="B359" s="20" t="str">
        <f>Submittal[[#This Row],[Title]]</f>
        <v>MACHINE ROOM-LESS ELECTRIC TRACTION PASSENGE</v>
      </c>
      <c r="C359" s="20" t="str">
        <f>LEFT(Submittal[[#This Row],[Description]],25)</f>
        <v>A. Product Data: For each</v>
      </c>
      <c r="D359" s="20" t="str">
        <f>Submittal[[#This Row],[State]]</f>
        <v>Closed</v>
      </c>
      <c r="E359" s="21">
        <f>Submittal[[#This Row],[Due from Subcontractor]]</f>
        <v>43819</v>
      </c>
      <c r="F359" s="21" t="str">
        <f>Submittal[[#This Row],[Type]]</f>
        <v>Product Data</v>
      </c>
      <c r="G359" s="20" t="str">
        <f>Submittal[[#This Row],[Submitter Organization]]</f>
        <v>Otis Elevator Company</v>
      </c>
    </row>
    <row r="360" spans="1:7" hidden="1" x14ac:dyDescent="0.35">
      <c r="A360" s="23" t="str">
        <f>_xlfn.CONCAT(TEXT(Submittal[[#This Row],[Spec Section]],"000000"),".",TEXT(Submittal[[#This Row],[Number]], "00"),".", TEXT(Submittal[[#This Row],[Rev]],"00"))</f>
        <v>142123.04.00</v>
      </c>
      <c r="B360" s="20" t="str">
        <f>Submittal[[#This Row],[Title]]</f>
        <v>MACHINE ROOM-LESS ELECTRIC TRACTION PASSENGE (Elev 1 Resub)</v>
      </c>
      <c r="C360" s="20" t="str">
        <f>LEFT(Submittal[[#This Row],[Description]],25)</f>
        <v xml:space="preserve">Submittal for Elevator 1 </v>
      </c>
      <c r="D360" s="20" t="str">
        <f>Submittal[[#This Row],[State]]</f>
        <v>Closed</v>
      </c>
      <c r="E360" s="21">
        <f>Submittal[[#This Row],[Due from Subcontractor]]</f>
        <v>44071</v>
      </c>
      <c r="F360" s="21" t="str">
        <f>Submittal[[#This Row],[Type]]</f>
        <v>Submittal</v>
      </c>
      <c r="G360" s="20" t="str">
        <f>Submittal[[#This Row],[Submitter Organization]]</f>
        <v>Otis Elevator Company</v>
      </c>
    </row>
    <row r="361" spans="1:7" hidden="1" x14ac:dyDescent="0.35">
      <c r="A361" s="23" t="str">
        <f>_xlfn.CONCAT(TEXT(Submittal[[#This Row],[Spec Section]],"000000"),".",TEXT(Submittal[[#This Row],[Number]], "00"),".", TEXT(Submittal[[#This Row],[Rev]],"00"))</f>
        <v>142123.05.01</v>
      </c>
      <c r="B361" s="20" t="str">
        <f>Submittal[[#This Row],[Title]]</f>
        <v>MACHINE ROOM-LESS ELECTRIC TRACTION PASSENGE GHID</v>
      </c>
      <c r="C361" s="20" t="str">
        <f>LEFT(Submittal[[#This Row],[Description]],25)</f>
        <v xml:space="preserve">Bronze Sample - Elevator </v>
      </c>
      <c r="D361" s="20" t="str">
        <f>Submittal[[#This Row],[State]]</f>
        <v>Assigned to Sub</v>
      </c>
      <c r="E361" s="21">
        <f>Submittal[[#This Row],[Due from Subcontractor]]</f>
        <v>44189</v>
      </c>
      <c r="F361" s="21" t="str">
        <f>Submittal[[#This Row],[Type]]</f>
        <v>Submittal</v>
      </c>
      <c r="G361" s="20" t="str">
        <f>Submittal[[#This Row],[Submitter Organization]]</f>
        <v>Otis Elevator Company</v>
      </c>
    </row>
    <row r="362" spans="1:7" hidden="1" x14ac:dyDescent="0.35">
      <c r="A362" s="23" t="str">
        <f>_xlfn.CONCAT(TEXT(Submittal[[#This Row],[Spec Section]],"000000"),".",TEXT(Submittal[[#This Row],[Number]], "00"),".", TEXT(Submittal[[#This Row],[Rev]],"00"))</f>
        <v>144216.01.00</v>
      </c>
      <c r="B362" s="20" t="str">
        <f>Submittal[[#This Row],[Title]]</f>
        <v>VERTICAL WHEELCHAIR LIFTS</v>
      </c>
      <c r="C362" s="20" t="str">
        <f>LEFT(Submittal[[#This Row],[Description]],25)</f>
        <v>1. Product Data: a. Provi</v>
      </c>
      <c r="D362" s="20" t="str">
        <f>Submittal[[#This Row],[State]]</f>
        <v>Closed</v>
      </c>
      <c r="E362" s="21">
        <f>Submittal[[#This Row],[Due from Subcontractor]]</f>
        <v>43819</v>
      </c>
      <c r="F362" s="21" t="str">
        <f>Submittal[[#This Row],[Type]]</f>
        <v>Submittal</v>
      </c>
      <c r="G362" s="20" t="str">
        <f>Submittal[[#This Row],[Submitter Organization]]</f>
        <v>Able Access Elevator &amp; Lift Inc.</v>
      </c>
    </row>
    <row r="363" spans="1:7" hidden="1" x14ac:dyDescent="0.35">
      <c r="A363" s="23" t="str">
        <f>_xlfn.CONCAT(TEXT(Submittal[[#This Row],[Spec Section]],"000000"),".",TEXT(Submittal[[#This Row],[Number]], "00"),".", TEXT(Submittal[[#This Row],[Rev]],"00"))</f>
        <v>149133.01.00</v>
      </c>
      <c r="B363" s="20" t="str">
        <f>Submittal[[#This Row],[Title]]</f>
        <v>LAUNDRY AND LINEN CHUTES</v>
      </c>
      <c r="C363" s="20" t="str">
        <f>LEFT(Submittal[[#This Row],[Description]],25)</f>
        <v>A. Product Data: For each</v>
      </c>
      <c r="D363" s="20" t="str">
        <f>Submittal[[#This Row],[State]]</f>
        <v>Assigned to Sub</v>
      </c>
      <c r="E363" s="21">
        <f>Submittal[[#This Row],[Due from Subcontractor]]</f>
        <v>44166</v>
      </c>
      <c r="F363" s="21" t="str">
        <f>Submittal[[#This Row],[Type]]</f>
        <v>Product Data</v>
      </c>
      <c r="G363" s="20" t="str">
        <f>Submittal[[#This Row],[Submitter Organization]]</f>
        <v>Glassey Steel Works</v>
      </c>
    </row>
    <row r="364" spans="1:7" hidden="1" x14ac:dyDescent="0.35">
      <c r="A364" s="23" t="str">
        <f>_xlfn.CONCAT(TEXT(Submittal[[#This Row],[Spec Section]],"000000"),".",TEXT(Submittal[[#This Row],[Number]], "00"),".", TEXT(Submittal[[#This Row],[Rev]],"00"))</f>
        <v>149133.02.00</v>
      </c>
      <c r="B364" s="20" t="str">
        <f>Submittal[[#This Row],[Title]]</f>
        <v>LAUNDRY AND LINEN CHUTES</v>
      </c>
      <c r="C364" s="20" t="str">
        <f>LEFT(Submittal[[#This Row],[Description]],25)</f>
        <v>B. Shop Drawings: 1. Incl</v>
      </c>
      <c r="D364" s="20" t="str">
        <f>Submittal[[#This Row],[State]]</f>
        <v>Assigned to Sub</v>
      </c>
      <c r="E364" s="21">
        <f>Submittal[[#This Row],[Due from Subcontractor]]</f>
        <v>44166</v>
      </c>
      <c r="F364" s="21" t="str">
        <f>Submittal[[#This Row],[Type]]</f>
        <v>Shop Drawing</v>
      </c>
      <c r="G364" s="20" t="str">
        <f>Submittal[[#This Row],[Submitter Organization]]</f>
        <v>Glassey Steel Works</v>
      </c>
    </row>
    <row r="365" spans="1:7" hidden="1" x14ac:dyDescent="0.35">
      <c r="A365" s="23" t="str">
        <f>_xlfn.CONCAT(TEXT(Submittal[[#This Row],[Spec Section]],"000000"),".",TEXT(Submittal[[#This Row],[Number]], "00"),".", TEXT(Submittal[[#This Row],[Rev]],"00"))</f>
        <v>211000.02.04</v>
      </c>
      <c r="B365" s="20" t="str">
        <f>Submittal[[#This Row],[Title]]</f>
        <v>WATER-BASED FIRE-SUPPRESSION SYSTEMS</v>
      </c>
      <c r="C365" s="20" t="str">
        <f>LEFT(Submittal[[#This Row],[Description]],25)</f>
        <v>B. Shop Drawings:  Diagra</v>
      </c>
      <c r="D365" s="20" t="str">
        <f>Submittal[[#This Row],[State]]</f>
        <v>Closed</v>
      </c>
      <c r="E365" s="21">
        <f>Submittal[[#This Row],[Due from Subcontractor]]</f>
        <v>44148</v>
      </c>
      <c r="F365" s="21" t="str">
        <f>Submittal[[#This Row],[Type]]</f>
        <v>Shop Drawing</v>
      </c>
      <c r="G365" s="20" t="str">
        <f>Submittal[[#This Row],[Submitter Organization]]</f>
        <v>Broken Arrow Inc</v>
      </c>
    </row>
    <row r="366" spans="1:7" hidden="1" x14ac:dyDescent="0.35">
      <c r="A366" s="23" t="str">
        <f>_xlfn.CONCAT(TEXT(Submittal[[#This Row],[Spec Section]],"000000"),".",TEXT(Submittal[[#This Row],[Number]], "00"),".", TEXT(Submittal[[#This Row],[Rev]],"00"))</f>
        <v>211000.01.02</v>
      </c>
      <c r="B366" s="20" t="str">
        <f>Submittal[[#This Row],[Title]]</f>
        <v>WATER-BASED FIRE-SUPPRESSION SYSTEMS</v>
      </c>
      <c r="C366" s="20" t="str">
        <f>LEFT(Submittal[[#This Row],[Description]],25)</f>
        <v>A. Product Data:  For the</v>
      </c>
      <c r="D366" s="20" t="str">
        <f>Submittal[[#This Row],[State]]</f>
        <v>Closed</v>
      </c>
      <c r="E366" s="21">
        <f>Submittal[[#This Row],[Due from Subcontractor]]</f>
        <v>43892</v>
      </c>
      <c r="F366" s="21" t="str">
        <f>Submittal[[#This Row],[Type]]</f>
        <v>Product Data</v>
      </c>
      <c r="G366" s="20" t="str">
        <f>Submittal[[#This Row],[Submitter Organization]]</f>
        <v>Broken Arrow Inc</v>
      </c>
    </row>
    <row r="367" spans="1:7" hidden="1" x14ac:dyDescent="0.35">
      <c r="A367" s="23" t="str">
        <f>_xlfn.CONCAT(TEXT(Submittal[[#This Row],[Spec Section]],"000000"),".",TEXT(Submittal[[#This Row],[Number]], "00"),".", TEXT(Submittal[[#This Row],[Rev]],"00"))</f>
        <v>220000.01.00</v>
      </c>
      <c r="B367" s="20" t="str">
        <f>Submittal[[#This Row],[Title]]</f>
        <v>PLUMBING AND MECH PIPE DRAWINGS - MEZZANINE</v>
      </c>
      <c r="C367" s="20" t="str">
        <f>LEFT(Submittal[[#This Row],[Description]],25)</f>
        <v/>
      </c>
      <c r="D367" s="20" t="str">
        <f>Submittal[[#This Row],[State]]</f>
        <v>Closed</v>
      </c>
      <c r="E367" s="21">
        <f>Submittal[[#This Row],[Due from Subcontractor]]</f>
        <v>44126</v>
      </c>
      <c r="F367" s="21" t="str">
        <f>Submittal[[#This Row],[Type]]</f>
        <v>Submittal</v>
      </c>
      <c r="G367" s="20" t="str">
        <f>Submittal[[#This Row],[Submitter Organization]]</f>
        <v>US Mechanical LLC</v>
      </c>
    </row>
    <row r="368" spans="1:7" hidden="1" x14ac:dyDescent="0.35">
      <c r="A368" s="23" t="str">
        <f>_xlfn.CONCAT(TEXT(Submittal[[#This Row],[Spec Section]],"000000"),".",TEXT(Submittal[[#This Row],[Number]], "00"),".", TEXT(Submittal[[#This Row],[Rev]],"00"))</f>
        <v>220500.01.00</v>
      </c>
      <c r="B368" s="20" t="str">
        <f>Submittal[[#This Row],[Title]]</f>
        <v>COMMON WORK RESULTS FOR PLUMBING</v>
      </c>
      <c r="C368" s="20" t="str">
        <f>LEFT(Submittal[[#This Row],[Description]],25)</f>
        <v>A. Product Data:  For the</v>
      </c>
      <c r="D368" s="20" t="str">
        <f>Submittal[[#This Row],[State]]</f>
        <v>Closed</v>
      </c>
      <c r="E368" s="21">
        <f>Submittal[[#This Row],[Due from Subcontractor]]</f>
        <v>43802</v>
      </c>
      <c r="F368" s="21" t="str">
        <f>Submittal[[#This Row],[Type]]</f>
        <v>Product Data</v>
      </c>
      <c r="G368" s="20" t="str">
        <f>Submittal[[#This Row],[Submitter Organization]]</f>
        <v>US Mechanical LLC</v>
      </c>
    </row>
    <row r="369" spans="1:7" hidden="1" x14ac:dyDescent="0.35">
      <c r="A369" s="23" t="str">
        <f>_xlfn.CONCAT(TEXT(Submittal[[#This Row],[Spec Section]],"000000"),".",TEXT(Submittal[[#This Row],[Number]], "00"),".", TEXT(Submittal[[#This Row],[Rev]],"00"))</f>
        <v>220500.02.00</v>
      </c>
      <c r="B369" s="20" t="str">
        <f>Submittal[[#This Row],[Title]]</f>
        <v>Vacuum Pump for Annex Mech Room 032</v>
      </c>
      <c r="C369" s="20" t="str">
        <f>LEFT(Submittal[[#This Row],[Description]],25)</f>
        <v/>
      </c>
      <c r="D369" s="20" t="str">
        <f>Submittal[[#This Row],[State]]</f>
        <v>Closed</v>
      </c>
      <c r="E369" s="21">
        <f>Submittal[[#This Row],[Due from Subcontractor]]</f>
        <v>44229</v>
      </c>
      <c r="F369" s="21" t="str">
        <f>Submittal[[#This Row],[Type]]</f>
        <v>Submittal</v>
      </c>
      <c r="G369" s="20" t="str">
        <f>Submittal[[#This Row],[Submitter Organization]]</f>
        <v>US Mechanical LLC</v>
      </c>
    </row>
    <row r="370" spans="1:7" hidden="1" x14ac:dyDescent="0.35">
      <c r="A370" s="23" t="str">
        <f>_xlfn.CONCAT(TEXT(Submittal[[#This Row],[Spec Section]],"000000"),".",TEXT(Submittal[[#This Row],[Number]], "00"),".", TEXT(Submittal[[#This Row],[Rev]],"00"))</f>
        <v>220516.01.00</v>
      </c>
      <c r="B370" s="20" t="str">
        <f>Submittal[[#This Row],[Title]]</f>
        <v>EXPANSION FITTINGS AND LOOPS FOR PLUMBING PIPIN</v>
      </c>
      <c r="C370" s="20" t="str">
        <f>LEFT(Submittal[[#This Row],[Description]],25)</f>
        <v>A. Product Data:  For eac</v>
      </c>
      <c r="D370" s="20" t="str">
        <f>Submittal[[#This Row],[State]]</f>
        <v>Closed</v>
      </c>
      <c r="E370" s="21">
        <f>Submittal[[#This Row],[Due from Subcontractor]]</f>
        <v>43802</v>
      </c>
      <c r="F370" s="21" t="str">
        <f>Submittal[[#This Row],[Type]]</f>
        <v>Product Data</v>
      </c>
      <c r="G370" s="20" t="str">
        <f>Submittal[[#This Row],[Submitter Organization]]</f>
        <v>US Mechanical LLC</v>
      </c>
    </row>
    <row r="371" spans="1:7" hidden="1" x14ac:dyDescent="0.35">
      <c r="A371" s="23" t="str">
        <f>_xlfn.CONCAT(TEXT(Submittal[[#This Row],[Spec Section]],"000000"),".",TEXT(Submittal[[#This Row],[Number]], "00"),".", TEXT(Submittal[[#This Row],[Rev]],"00"))</f>
        <v>220517.01.01</v>
      </c>
      <c r="B371" s="20" t="str">
        <f>Submittal[[#This Row],[Title]]</f>
        <v>SLEEVES AND SLEEVE SEALS FOR PLUMBING PIPING</v>
      </c>
      <c r="C371" s="20" t="str">
        <f>LEFT(Submittal[[#This Row],[Description]],25)</f>
        <v>A. Product Data:  For eac</v>
      </c>
      <c r="D371" s="20" t="str">
        <f>Submittal[[#This Row],[State]]</f>
        <v>Closed</v>
      </c>
      <c r="E371" s="21">
        <f>Submittal[[#This Row],[Due from Subcontractor]]</f>
        <v>43861</v>
      </c>
      <c r="F371" s="21" t="str">
        <f>Submittal[[#This Row],[Type]]</f>
        <v>Product Data</v>
      </c>
      <c r="G371" s="20" t="str">
        <f>Submittal[[#This Row],[Submitter Organization]]</f>
        <v>US Mechanical LLC</v>
      </c>
    </row>
    <row r="372" spans="1:7" hidden="1" x14ac:dyDescent="0.35">
      <c r="A372" s="23" t="str">
        <f>_xlfn.CONCAT(TEXT(Submittal[[#This Row],[Spec Section]],"000000"),".",TEXT(Submittal[[#This Row],[Number]], "00"),".", TEXT(Submittal[[#This Row],[Rev]],"00"))</f>
        <v>220518.01.00</v>
      </c>
      <c r="B372" s="20" t="str">
        <f>Submittal[[#This Row],[Title]]</f>
        <v>ESCUTCHEONS FOR PLUMBING PIPING</v>
      </c>
      <c r="C372" s="20" t="str">
        <f>LEFT(Submittal[[#This Row],[Description]],25)</f>
        <v>A. Product Data:  For eac</v>
      </c>
      <c r="D372" s="20" t="str">
        <f>Submittal[[#This Row],[State]]</f>
        <v>Closed</v>
      </c>
      <c r="E372" s="21">
        <f>Submittal[[#This Row],[Due from Subcontractor]]</f>
        <v>43802</v>
      </c>
      <c r="F372" s="21" t="str">
        <f>Submittal[[#This Row],[Type]]</f>
        <v>Product Data</v>
      </c>
      <c r="G372" s="20" t="str">
        <f>Submittal[[#This Row],[Submitter Organization]]</f>
        <v>US Mechanical LLC</v>
      </c>
    </row>
    <row r="373" spans="1:7" hidden="1" x14ac:dyDescent="0.35">
      <c r="A373" s="23" t="str">
        <f>_xlfn.CONCAT(TEXT(Submittal[[#This Row],[Spec Section]],"000000"),".",TEXT(Submittal[[#This Row],[Number]], "00"),".", TEXT(Submittal[[#This Row],[Rev]],"00"))</f>
        <v>220519.01.00</v>
      </c>
      <c r="B373" s="20" t="str">
        <f>Submittal[[#This Row],[Title]]</f>
        <v>METERS AND GAGES FOR PLUMBING PIPING</v>
      </c>
      <c r="C373" s="20" t="str">
        <f>LEFT(Submittal[[#This Row],[Description]],25)</f>
        <v xml:space="preserve"> Product Data:  For each </v>
      </c>
      <c r="D373" s="20" t="str">
        <f>Submittal[[#This Row],[State]]</f>
        <v>Closed</v>
      </c>
      <c r="E373" s="21">
        <f>Submittal[[#This Row],[Due from Subcontractor]]</f>
        <v>43802</v>
      </c>
      <c r="F373" s="21" t="str">
        <f>Submittal[[#This Row],[Type]]</f>
        <v>Product Data</v>
      </c>
      <c r="G373" s="20" t="str">
        <f>Submittal[[#This Row],[Submitter Organization]]</f>
        <v>US Mechanical LLC</v>
      </c>
    </row>
    <row r="374" spans="1:7" hidden="1" x14ac:dyDescent="0.35">
      <c r="A374" s="23" t="str">
        <f>_xlfn.CONCAT(TEXT(Submittal[[#This Row],[Spec Section]],"000000"),".",TEXT(Submittal[[#This Row],[Number]], "00"),".", TEXT(Submittal[[#This Row],[Rev]],"00"))</f>
        <v>220523.01.00</v>
      </c>
      <c r="B374" s="20" t="str">
        <f>Submittal[[#This Row],[Title]]</f>
        <v>GENERAL-DUTY VALVES FOR PLUMBING PIPING</v>
      </c>
      <c r="C374" s="20" t="str">
        <f>LEFT(Submittal[[#This Row],[Description]],25)</f>
        <v>A. Product Data:  For eac</v>
      </c>
      <c r="D374" s="20" t="str">
        <f>Submittal[[#This Row],[State]]</f>
        <v>Closed</v>
      </c>
      <c r="E374" s="21">
        <f>Submittal[[#This Row],[Due from Subcontractor]]</f>
        <v>43802</v>
      </c>
      <c r="F374" s="21" t="str">
        <f>Submittal[[#This Row],[Type]]</f>
        <v>Product Data</v>
      </c>
      <c r="G374" s="20" t="str">
        <f>Submittal[[#This Row],[Submitter Organization]]</f>
        <v>US Mechanical LLC</v>
      </c>
    </row>
    <row r="375" spans="1:7" hidden="1" x14ac:dyDescent="0.35">
      <c r="A375" s="23" t="str">
        <f>_xlfn.CONCAT(TEXT(Submittal[[#This Row],[Spec Section]],"000000"),".",TEXT(Submittal[[#This Row],[Number]], "00"),".", TEXT(Submittal[[#This Row],[Rev]],"00"))</f>
        <v>220529.01.00</v>
      </c>
      <c r="B375" s="20" t="str">
        <f>Submittal[[#This Row],[Title]]</f>
        <v>HANGERS AND SUPPORTS FOR PLUMBING PIPING AND</v>
      </c>
      <c r="C375" s="20" t="str">
        <f>LEFT(Submittal[[#This Row],[Description]],25)</f>
        <v>A. Product Data:  For the</v>
      </c>
      <c r="D375" s="20" t="str">
        <f>Submittal[[#This Row],[State]]</f>
        <v>Closed</v>
      </c>
      <c r="E375" s="21">
        <f>Submittal[[#This Row],[Due from Subcontractor]]</f>
        <v>43802</v>
      </c>
      <c r="F375" s="21" t="str">
        <f>Submittal[[#This Row],[Type]]</f>
        <v>Product Data</v>
      </c>
      <c r="G375" s="20" t="str">
        <f>Submittal[[#This Row],[Submitter Organization]]</f>
        <v>US Mechanical LLC</v>
      </c>
    </row>
    <row r="376" spans="1:7" hidden="1" x14ac:dyDescent="0.35">
      <c r="A376" s="23" t="str">
        <f>_xlfn.CONCAT(TEXT(Submittal[[#This Row],[Spec Section]],"000000"),".",TEXT(Submittal[[#This Row],[Number]], "00"),".", TEXT(Submittal[[#This Row],[Rev]],"00"))</f>
        <v>220529.03.00</v>
      </c>
      <c r="B376" s="20" t="str">
        <f>Submittal[[#This Row],[Title]]</f>
        <v>HANGERS AND SUPPORTS FOR PLUMBING PIPING AND</v>
      </c>
      <c r="C376" s="20" t="str">
        <f>LEFT(Submittal[[#This Row],[Description]],25)</f>
        <v>Additional Anchors for Re</v>
      </c>
      <c r="D376" s="20" t="str">
        <f>Submittal[[#This Row],[State]]</f>
        <v>Closed</v>
      </c>
      <c r="E376" s="21">
        <f>Submittal[[#This Row],[Due from Subcontractor]]</f>
        <v>43893</v>
      </c>
      <c r="F376" s="21" t="str">
        <f>Submittal[[#This Row],[Type]]</f>
        <v>Product Data</v>
      </c>
      <c r="G376" s="20" t="str">
        <f>Submittal[[#This Row],[Submitter Organization]]</f>
        <v>US Mechanical LLC</v>
      </c>
    </row>
    <row r="377" spans="1:7" hidden="1" x14ac:dyDescent="0.35">
      <c r="A377" s="23" t="str">
        <f>_xlfn.CONCAT(TEXT(Submittal[[#This Row],[Spec Section]],"000000"),".",TEXT(Submittal[[#This Row],[Number]], "00"),".", TEXT(Submittal[[#This Row],[Rev]],"00"))</f>
        <v>220533.01.00</v>
      </c>
      <c r="B377" s="20" t="str">
        <f>Submittal[[#This Row],[Title]]</f>
        <v>HEAT TRACING FOR PLUMBING PIPING</v>
      </c>
      <c r="C377" s="20" t="str">
        <f>LEFT(Submittal[[#This Row],[Description]],25)</f>
        <v>A. Product Data:  Include</v>
      </c>
      <c r="D377" s="20" t="str">
        <f>Submittal[[#This Row],[State]]</f>
        <v>Closed</v>
      </c>
      <c r="E377" s="21">
        <f>Submittal[[#This Row],[Due from Subcontractor]]</f>
        <v>43802</v>
      </c>
      <c r="F377" s="21" t="str">
        <f>Submittal[[#This Row],[Type]]</f>
        <v>Product Data</v>
      </c>
      <c r="G377" s="20" t="str">
        <f>Submittal[[#This Row],[Submitter Organization]]</f>
        <v>US Mechanical LLC</v>
      </c>
    </row>
    <row r="378" spans="1:7" hidden="1" x14ac:dyDescent="0.35">
      <c r="A378" s="23" t="str">
        <f>_xlfn.CONCAT(TEXT(Submittal[[#This Row],[Spec Section]],"000000"),".",TEXT(Submittal[[#This Row],[Number]], "00"),".", TEXT(Submittal[[#This Row],[Rev]],"00"))</f>
        <v>220548.01.00</v>
      </c>
      <c r="B378" s="20" t="str">
        <f>Submittal[[#This Row],[Title]]</f>
        <v>Vibration and Seismic Controls For Plumbing</v>
      </c>
      <c r="C378" s="20" t="str">
        <f>LEFT(Submittal[[#This Row],[Description]],25)</f>
        <v/>
      </c>
      <c r="D378" s="20" t="str">
        <f>Submittal[[#This Row],[State]]</f>
        <v>Closed</v>
      </c>
      <c r="E378" s="21">
        <f>Submittal[[#This Row],[Due from Subcontractor]]</f>
        <v>44065</v>
      </c>
      <c r="F378" s="21" t="str">
        <f>Submittal[[#This Row],[Type]]</f>
        <v>Submittal</v>
      </c>
      <c r="G378" s="20" t="str">
        <f>Submittal[[#This Row],[Submitter Organization]]</f>
        <v>US Mechanical LLC</v>
      </c>
    </row>
    <row r="379" spans="1:7" hidden="1" x14ac:dyDescent="0.35">
      <c r="A379" s="23" t="str">
        <f>_xlfn.CONCAT(TEXT(Submittal[[#This Row],[Spec Section]],"000000"),".",TEXT(Submittal[[#This Row],[Number]], "00"),".", TEXT(Submittal[[#This Row],[Rev]],"00"))</f>
        <v>220553.01.00</v>
      </c>
      <c r="B379" s="20" t="str">
        <f>Submittal[[#This Row],[Title]]</f>
        <v>IDENTIFICATION FOR PLUMBING PIPING AND EQUIPME</v>
      </c>
      <c r="C379" s="20" t="str">
        <f>LEFT(Submittal[[#This Row],[Description]],25)</f>
        <v>A. Product Data:  For eac</v>
      </c>
      <c r="D379" s="20" t="str">
        <f>Submittal[[#This Row],[State]]</f>
        <v>Closed</v>
      </c>
      <c r="E379" s="21">
        <f>Submittal[[#This Row],[Due from Subcontractor]]</f>
        <v>43802</v>
      </c>
      <c r="F379" s="21" t="str">
        <f>Submittal[[#This Row],[Type]]</f>
        <v>Product Data</v>
      </c>
      <c r="G379" s="20" t="str">
        <f>Submittal[[#This Row],[Submitter Organization]]</f>
        <v>US Mechanical LLC</v>
      </c>
    </row>
    <row r="380" spans="1:7" hidden="1" x14ac:dyDescent="0.35">
      <c r="A380" s="23" t="str">
        <f>_xlfn.CONCAT(TEXT(Submittal[[#This Row],[Spec Section]],"000000"),".",TEXT(Submittal[[#This Row],[Number]], "00"),".", TEXT(Submittal[[#This Row],[Rev]],"00"))</f>
        <v>220553.02.00</v>
      </c>
      <c r="B380" s="20" t="str">
        <f>Submittal[[#This Row],[Title]]</f>
        <v>IDENTIFICATION FOR PLUMBING PIPING AND EQUIPME</v>
      </c>
      <c r="C380" s="20" t="str">
        <f>LEFT(Submittal[[#This Row],[Description]],25)</f>
        <v>B. Samples:  For color, l</v>
      </c>
      <c r="D380" s="20" t="str">
        <f>Submittal[[#This Row],[State]]</f>
        <v>Closed</v>
      </c>
      <c r="E380" s="21">
        <f>Submittal[[#This Row],[Due from Subcontractor]]</f>
        <v>43802</v>
      </c>
      <c r="F380" s="21" t="str">
        <f>Submittal[[#This Row],[Type]]</f>
        <v>Submittal</v>
      </c>
      <c r="G380" s="20" t="str">
        <f>Submittal[[#This Row],[Submitter Organization]]</f>
        <v>US Mechanical LLC</v>
      </c>
    </row>
    <row r="381" spans="1:7" hidden="1" x14ac:dyDescent="0.35">
      <c r="A381" s="23" t="str">
        <f>_xlfn.CONCAT(TEXT(Submittal[[#This Row],[Spec Section]],"000000"),".",TEXT(Submittal[[#This Row],[Number]], "00"),".", TEXT(Submittal[[#This Row],[Rev]],"00"))</f>
        <v>220716.01.00</v>
      </c>
      <c r="B381" s="20" t="str">
        <f>Submittal[[#This Row],[Title]]</f>
        <v>PLUMBING EQUIPMENT INSULATION</v>
      </c>
      <c r="C381" s="20" t="str">
        <f>LEFT(Submittal[[#This Row],[Description]],25)</f>
        <v>A. Product Data:  For eac</v>
      </c>
      <c r="D381" s="20" t="str">
        <f>Submittal[[#This Row],[State]]</f>
        <v>Closed</v>
      </c>
      <c r="E381" s="21">
        <f>Submittal[[#This Row],[Due from Subcontractor]]</f>
        <v>43802</v>
      </c>
      <c r="F381" s="21" t="str">
        <f>Submittal[[#This Row],[Type]]</f>
        <v>Product Data</v>
      </c>
      <c r="G381" s="20" t="str">
        <f>Submittal[[#This Row],[Submitter Organization]]</f>
        <v>US Mechanical LLC</v>
      </c>
    </row>
    <row r="382" spans="1:7" hidden="1" x14ac:dyDescent="0.35">
      <c r="A382" s="23" t="str">
        <f>_xlfn.CONCAT(TEXT(Submittal[[#This Row],[Spec Section]],"000000"),".",TEXT(Submittal[[#This Row],[Number]], "00"),".", TEXT(Submittal[[#This Row],[Rev]],"00"))</f>
        <v>220719.02.00</v>
      </c>
      <c r="B382" s="20" t="str">
        <f>Submittal[[#This Row],[Title]]</f>
        <v>PLUMBING PIPING INSULATION</v>
      </c>
      <c r="C382" s="20" t="str">
        <f>LEFT(Submittal[[#This Row],[Description]],25)</f>
        <v>A. Product Data:  For eac</v>
      </c>
      <c r="D382" s="20" t="str">
        <f>Submittal[[#This Row],[State]]</f>
        <v>Closed</v>
      </c>
      <c r="E382" s="21">
        <f>Submittal[[#This Row],[Due from Subcontractor]]</f>
        <v>43802</v>
      </c>
      <c r="F382" s="21" t="str">
        <f>Submittal[[#This Row],[Type]]</f>
        <v>Product Data</v>
      </c>
      <c r="G382" s="20" t="str">
        <f>Submittal[[#This Row],[Submitter Organization]]</f>
        <v>US Mechanical LLC</v>
      </c>
    </row>
    <row r="383" spans="1:7" hidden="1" x14ac:dyDescent="0.35">
      <c r="A383" s="23" t="str">
        <f>_xlfn.CONCAT(TEXT(Submittal[[#This Row],[Spec Section]],"000000"),".",TEXT(Submittal[[#This Row],[Number]], "00"),".", TEXT(Submittal[[#This Row],[Rev]],"00"))</f>
        <v>220719.01.01</v>
      </c>
      <c r="B383" s="20" t="str">
        <f>Submittal[[#This Row],[Title]]</f>
        <v>PLUMBING PIPING INSULATION</v>
      </c>
      <c r="C383" s="20" t="str">
        <f>LEFT(Submittal[[#This Row],[Description]],25)</f>
        <v>A. Product Data:  For eac</v>
      </c>
      <c r="D383" s="20" t="str">
        <f>Submittal[[#This Row],[State]]</f>
        <v>Closed</v>
      </c>
      <c r="E383" s="21">
        <f>Submittal[[#This Row],[Due from Subcontractor]]</f>
        <v>43802</v>
      </c>
      <c r="F383" s="21" t="str">
        <f>Submittal[[#This Row],[Type]]</f>
        <v>Product Data</v>
      </c>
      <c r="G383" s="20" t="str">
        <f>Submittal[[#This Row],[Submitter Organization]]</f>
        <v>US Mechanical LLC</v>
      </c>
    </row>
    <row r="384" spans="1:7" hidden="1" x14ac:dyDescent="0.35">
      <c r="A384" s="23" t="str">
        <f>_xlfn.CONCAT(TEXT(Submittal[[#This Row],[Spec Section]],"000000"),".",TEXT(Submittal[[#This Row],[Number]], "00"),".", TEXT(Submittal[[#This Row],[Rev]],"00"))</f>
        <v>221116.01.01</v>
      </c>
      <c r="B384" s="20" t="str">
        <f>Submittal[[#This Row],[Title]]</f>
        <v>DOMESTIC WATER PIPING</v>
      </c>
      <c r="C384" s="20" t="str">
        <f>LEFT(Submittal[[#This Row],[Description]],25)</f>
        <v>Includes changes in RFI 4</v>
      </c>
      <c r="D384" s="20" t="str">
        <f>Submittal[[#This Row],[State]]</f>
        <v>Closed</v>
      </c>
      <c r="E384" s="21">
        <f>Submittal[[#This Row],[Due from Subcontractor]]</f>
        <v>43802</v>
      </c>
      <c r="F384" s="21" t="str">
        <f>Submittal[[#This Row],[Type]]</f>
        <v>Product Data</v>
      </c>
      <c r="G384" s="20" t="str">
        <f>Submittal[[#This Row],[Submitter Organization]]</f>
        <v>US Mechanical LLC</v>
      </c>
    </row>
    <row r="385" spans="1:7" hidden="1" x14ac:dyDescent="0.35">
      <c r="A385" s="23" t="str">
        <f>_xlfn.CONCAT(TEXT(Submittal[[#This Row],[Spec Section]],"000000"),".",TEXT(Submittal[[#This Row],[Number]], "00"),".", TEXT(Submittal[[#This Row],[Rev]],"00"))</f>
        <v>221119.01.00</v>
      </c>
      <c r="B385" s="20" t="str">
        <f>Submittal[[#This Row],[Title]]</f>
        <v>DOMESTIC WATER PIPING SPECIALTIES</v>
      </c>
      <c r="C385" s="20" t="str">
        <f>LEFT(Submittal[[#This Row],[Description]],25)</f>
        <v>A. Product Data:  For eac</v>
      </c>
      <c r="D385" s="20" t="str">
        <f>Submittal[[#This Row],[State]]</f>
        <v>Closed</v>
      </c>
      <c r="E385" s="21">
        <f>Submittal[[#This Row],[Due from Subcontractor]]</f>
        <v>43802</v>
      </c>
      <c r="F385" s="21" t="str">
        <f>Submittal[[#This Row],[Type]]</f>
        <v>Product Data</v>
      </c>
      <c r="G385" s="20" t="str">
        <f>Submittal[[#This Row],[Submitter Organization]]</f>
        <v>US Mechanical LLC</v>
      </c>
    </row>
    <row r="386" spans="1:7" hidden="1" x14ac:dyDescent="0.35">
      <c r="A386" s="23" t="str">
        <f>_xlfn.CONCAT(TEXT(Submittal[[#This Row],[Spec Section]],"000000"),".",TEXT(Submittal[[#This Row],[Number]], "00"),".", TEXT(Submittal[[#This Row],[Rev]],"00"))</f>
        <v>221119.04.00</v>
      </c>
      <c r="B386" s="20" t="str">
        <f>Submittal[[#This Row],[Title]]</f>
        <v>DOMESTIC WATER PIPING SPECIALTIES</v>
      </c>
      <c r="C386" s="20" t="str">
        <f>LEFT(Submittal[[#This Row],[Description]],25)</f>
        <v>Resubmittal for Trap seal</v>
      </c>
      <c r="D386" s="20" t="str">
        <f>Submittal[[#This Row],[State]]</f>
        <v>Closed</v>
      </c>
      <c r="E386" s="21">
        <f>Submittal[[#This Row],[Due from Subcontractor]]</f>
        <v>43866</v>
      </c>
      <c r="F386" s="21" t="str">
        <f>Submittal[[#This Row],[Type]]</f>
        <v>Product Data</v>
      </c>
      <c r="G386" s="20" t="str">
        <f>Submittal[[#This Row],[Submitter Organization]]</f>
        <v>US Mechanical LLC</v>
      </c>
    </row>
    <row r="387" spans="1:7" hidden="1" x14ac:dyDescent="0.35">
      <c r="A387" s="23" t="str">
        <f>_xlfn.CONCAT(TEXT(Submittal[[#This Row],[Spec Section]],"000000"),".",TEXT(Submittal[[#This Row],[Number]], "00"),".", TEXT(Submittal[[#This Row],[Rev]],"00"))</f>
        <v>221119.05.00</v>
      </c>
      <c r="B387" s="20" t="str">
        <f>Submittal[[#This Row],[Title]]</f>
        <v>DOMESTIC WATER PIPING SPECIALTIES – Layout Annex Baxter BIM</v>
      </c>
      <c r="C387" s="20" t="str">
        <f>LEFT(Submittal[[#This Row],[Description]],25)</f>
        <v>This is the updated layou</v>
      </c>
      <c r="D387" s="20" t="str">
        <f>Submittal[[#This Row],[State]]</f>
        <v>Closed</v>
      </c>
      <c r="E387" s="21">
        <f>Submittal[[#This Row],[Due from Subcontractor]]</f>
        <v>44082</v>
      </c>
      <c r="F387" s="21" t="str">
        <f>Submittal[[#This Row],[Type]]</f>
        <v>Submittal</v>
      </c>
      <c r="G387" s="20" t="str">
        <f>Submittal[[#This Row],[Submitter Organization]]</f>
        <v>US Mechanical LLC</v>
      </c>
    </row>
    <row r="388" spans="1:7" hidden="1" x14ac:dyDescent="0.35">
      <c r="A388" s="23" t="str">
        <f>_xlfn.CONCAT(TEXT(Submittal[[#This Row],[Spec Section]],"000000"),".",TEXT(Submittal[[#This Row],[Number]], "00"),".", TEXT(Submittal[[#This Row],[Rev]],"00"))</f>
        <v>221123.01.01</v>
      </c>
      <c r="B388" s="20" t="str">
        <f>Submittal[[#This Row],[Title]]</f>
        <v>DOMESTIC WATER PUMPS</v>
      </c>
      <c r="C388" s="20" t="str">
        <f>LEFT(Submittal[[#This Row],[Description]],25)</f>
        <v>A. Product Data:  For eac</v>
      </c>
      <c r="D388" s="20" t="str">
        <f>Submittal[[#This Row],[State]]</f>
        <v>Closed</v>
      </c>
      <c r="E388" s="21">
        <f>Submittal[[#This Row],[Due from Subcontractor]]</f>
        <v>43802</v>
      </c>
      <c r="F388" s="21" t="str">
        <f>Submittal[[#This Row],[Type]]</f>
        <v>Product Data</v>
      </c>
      <c r="G388" s="20" t="str">
        <f>Submittal[[#This Row],[Submitter Organization]]</f>
        <v>US Mechanical LLC</v>
      </c>
    </row>
    <row r="389" spans="1:7" hidden="1" x14ac:dyDescent="0.35">
      <c r="A389" s="23" t="str">
        <f>_xlfn.CONCAT(TEXT(Submittal[[#This Row],[Spec Section]],"000000"),".",TEXT(Submittal[[#This Row],[Number]], "00"),".", TEXT(Submittal[[#This Row],[Rev]],"00"))</f>
        <v>221316.02.00</v>
      </c>
      <c r="B389" s="20" t="str">
        <f>Submittal[[#This Row],[Title]]</f>
        <v>SANITARY WASTE AND VENTING PIPING</v>
      </c>
      <c r="C389" s="20" t="str">
        <f>LEFT(Submittal[[#This Row],[Description]],25)</f>
        <v>A. Product Data:  For eac</v>
      </c>
      <c r="D389" s="20" t="str">
        <f>Submittal[[#This Row],[State]]</f>
        <v>Closed</v>
      </c>
      <c r="E389" s="21">
        <f>Submittal[[#This Row],[Due from Subcontractor]]</f>
        <v>43802</v>
      </c>
      <c r="F389" s="21" t="str">
        <f>Submittal[[#This Row],[Type]]</f>
        <v>Product Data</v>
      </c>
      <c r="G389" s="20" t="str">
        <f>Submittal[[#This Row],[Submitter Organization]]</f>
        <v>US Mechanical LLC</v>
      </c>
    </row>
    <row r="390" spans="1:7" hidden="1" x14ac:dyDescent="0.35">
      <c r="A390" s="23" t="str">
        <f>_xlfn.CONCAT(TEXT(Submittal[[#This Row],[Spec Section]],"000000"),".",TEXT(Submittal[[#This Row],[Number]], "00"),".", TEXT(Submittal[[#This Row],[Rev]],"00"))</f>
        <v>221316.01.01</v>
      </c>
      <c r="B390" s="20" t="str">
        <f>Submittal[[#This Row],[Title]]</f>
        <v>SANITARY WASTE AND VENTING PIPING</v>
      </c>
      <c r="C390" s="20" t="str">
        <f>LEFT(Submittal[[#This Row],[Description]],25)</f>
        <v>A. Product Data: For each</v>
      </c>
      <c r="D390" s="20" t="str">
        <f>Submittal[[#This Row],[State]]</f>
        <v>Closed</v>
      </c>
      <c r="E390" s="21">
        <f>Submittal[[#This Row],[Due from Subcontractor]]</f>
        <v>43833</v>
      </c>
      <c r="F390" s="21" t="str">
        <f>Submittal[[#This Row],[Type]]</f>
        <v>Product Data</v>
      </c>
      <c r="G390" s="20" t="str">
        <f>Submittal[[#This Row],[Submitter Organization]]</f>
        <v>US Mechanical LLC</v>
      </c>
    </row>
    <row r="391" spans="1:7" hidden="1" x14ac:dyDescent="0.35">
      <c r="A391" s="23" t="str">
        <f>_xlfn.CONCAT(TEXT(Submittal[[#This Row],[Spec Section]],"000000"),".",TEXT(Submittal[[#This Row],[Number]], "00"),".", TEXT(Submittal[[#This Row],[Rev]],"00"))</f>
        <v>221319.01.00</v>
      </c>
      <c r="B391" s="20" t="str">
        <f>Submittal[[#This Row],[Title]]</f>
        <v>SANITARY WASTE PIPING SPECIALTIES</v>
      </c>
      <c r="C391" s="20" t="str">
        <f>LEFT(Submittal[[#This Row],[Description]],25)</f>
        <v>A. Product Data:  For eac</v>
      </c>
      <c r="D391" s="20" t="str">
        <f>Submittal[[#This Row],[State]]</f>
        <v>Closed</v>
      </c>
      <c r="E391" s="21">
        <f>Submittal[[#This Row],[Due from Subcontractor]]</f>
        <v>43802</v>
      </c>
      <c r="F391" s="21" t="str">
        <f>Submittal[[#This Row],[Type]]</f>
        <v>Product Data</v>
      </c>
      <c r="G391" s="20" t="str">
        <f>Submittal[[#This Row],[Submitter Organization]]</f>
        <v>US Mechanical LLC</v>
      </c>
    </row>
    <row r="392" spans="1:7" hidden="1" x14ac:dyDescent="0.35">
      <c r="A392" s="23" t="str">
        <f>_xlfn.CONCAT(TEXT(Submittal[[#This Row],[Spec Section]],"000000"),".",TEXT(Submittal[[#This Row],[Number]], "00"),".", TEXT(Submittal[[#This Row],[Rev]],"00"))</f>
        <v>221319.03.00</v>
      </c>
      <c r="B392" s="20" t="str">
        <f>Submittal[[#This Row],[Title]]</f>
        <v>SANITARY WASTE PIPING SPECIALTIES</v>
      </c>
      <c r="C392" s="20" t="str">
        <f>LEFT(Submittal[[#This Row],[Description]],25)</f>
        <v>Added items for Backwater</v>
      </c>
      <c r="D392" s="20" t="str">
        <f>Submittal[[#This Row],[State]]</f>
        <v>Closed</v>
      </c>
      <c r="E392" s="21">
        <f>Submittal[[#This Row],[Due from Subcontractor]]</f>
        <v>43893</v>
      </c>
      <c r="F392" s="21" t="str">
        <f>Submittal[[#This Row],[Type]]</f>
        <v>Product Data</v>
      </c>
      <c r="G392" s="20" t="str">
        <f>Submittal[[#This Row],[Submitter Organization]]</f>
        <v>US Mechanical LLC</v>
      </c>
    </row>
    <row r="393" spans="1:7" hidden="1" x14ac:dyDescent="0.35">
      <c r="A393" s="23" t="str">
        <f>_xlfn.CONCAT(TEXT(Submittal[[#This Row],[Spec Section]],"000000"),".",TEXT(Submittal[[#This Row],[Number]], "00"),".", TEXT(Submittal[[#This Row],[Rev]],"00"))</f>
        <v>221319.04.00</v>
      </c>
      <c r="B393" s="20" t="str">
        <f>Submittal[[#This Row],[Title]]</f>
        <v>SANITARY WASTE PIPING SPECIALTIES - Annex Baxter BIM</v>
      </c>
      <c r="C393" s="20" t="str">
        <f>LEFT(Submittal[[#This Row],[Description]],25)</f>
        <v/>
      </c>
      <c r="D393" s="20" t="str">
        <f>Submittal[[#This Row],[State]]</f>
        <v>Closed</v>
      </c>
      <c r="E393" s="21">
        <f>Submittal[[#This Row],[Due from Subcontractor]]</f>
        <v>44082</v>
      </c>
      <c r="F393" s="21" t="str">
        <f>Submittal[[#This Row],[Type]]</f>
        <v>Submittal</v>
      </c>
      <c r="G393" s="20" t="str">
        <f>Submittal[[#This Row],[Submitter Organization]]</f>
        <v>US Mechanical LLC</v>
      </c>
    </row>
    <row r="394" spans="1:7" hidden="1" x14ac:dyDescent="0.35">
      <c r="A394" s="23" t="str">
        <f>_xlfn.CONCAT(TEXT(Submittal[[#This Row],[Spec Section]],"000000"),".",TEXT(Submittal[[#This Row],[Number]], "00"),".", TEXT(Submittal[[#This Row],[Rev]],"00"))</f>
        <v>221323.01.00</v>
      </c>
      <c r="B394" s="20" t="str">
        <f>Submittal[[#This Row],[Title]]</f>
        <v>SANITARY WASTE INTERCEPTORS</v>
      </c>
      <c r="C394" s="20" t="str">
        <f>LEFT(Submittal[[#This Row],[Description]],25)</f>
        <v>A. Product Data: For each</v>
      </c>
      <c r="D394" s="20" t="str">
        <f>Submittal[[#This Row],[State]]</f>
        <v>Closed</v>
      </c>
      <c r="E394" s="21">
        <f>Submittal[[#This Row],[Due from Subcontractor]]</f>
        <v>43802</v>
      </c>
      <c r="F394" s="21" t="str">
        <f>Submittal[[#This Row],[Type]]</f>
        <v>Product Data</v>
      </c>
      <c r="G394" s="20" t="str">
        <f>Submittal[[#This Row],[Submitter Organization]]</f>
        <v>US Mechanical LLC</v>
      </c>
    </row>
    <row r="395" spans="1:7" hidden="1" x14ac:dyDescent="0.35">
      <c r="A395" s="23" t="str">
        <f>_xlfn.CONCAT(TEXT(Submittal[[#This Row],[Spec Section]],"000000"),".",TEXT(Submittal[[#This Row],[Number]], "00"),".", TEXT(Submittal[[#This Row],[Rev]],"00"))</f>
        <v>221323.03.00</v>
      </c>
      <c r="B395" s="20" t="str">
        <f>Submittal[[#This Row],[Title]]</f>
        <v>SANITARY WASTE INTERCEPTORS (Round)</v>
      </c>
      <c r="C395" s="20" t="str">
        <f>LEFT(Submittal[[#This Row],[Description]],25)</f>
        <v>A. Product Data: For each</v>
      </c>
      <c r="D395" s="20" t="str">
        <f>Submittal[[#This Row],[State]]</f>
        <v>Closed</v>
      </c>
      <c r="E395" s="21">
        <f>Submittal[[#This Row],[Due from Subcontractor]]</f>
        <v>0</v>
      </c>
      <c r="F395" s="21" t="str">
        <f>Submittal[[#This Row],[Type]]</f>
        <v>Product Data</v>
      </c>
      <c r="G395" s="20" t="str">
        <f>Submittal[[#This Row],[Submitter Organization]]</f>
        <v>US Mechanical LLC</v>
      </c>
    </row>
    <row r="396" spans="1:7" hidden="1" x14ac:dyDescent="0.35">
      <c r="A396" s="23" t="str">
        <f>_xlfn.CONCAT(TEXT(Submittal[[#This Row],[Spec Section]],"000000"),".",TEXT(Submittal[[#This Row],[Number]], "00"),".", TEXT(Submittal[[#This Row],[Rev]],"00"))</f>
        <v>221413.01.01</v>
      </c>
      <c r="B396" s="20" t="str">
        <f>Submittal[[#This Row],[Title]]</f>
        <v>STORM DRAINAGE PIPING</v>
      </c>
      <c r="C396" s="20" t="str">
        <f>LEFT(Submittal[[#This Row],[Description]],25)</f>
        <v>Corrected to PVC Solid Wa</v>
      </c>
      <c r="D396" s="20" t="str">
        <f>Submittal[[#This Row],[State]]</f>
        <v>Closed</v>
      </c>
      <c r="E396" s="21">
        <f>Submittal[[#This Row],[Due from Subcontractor]]</f>
        <v>43802</v>
      </c>
      <c r="F396" s="21" t="str">
        <f>Submittal[[#This Row],[Type]]</f>
        <v>Product Data</v>
      </c>
      <c r="G396" s="20" t="str">
        <f>Submittal[[#This Row],[Submitter Organization]]</f>
        <v>US Mechanical LLC</v>
      </c>
    </row>
    <row r="397" spans="1:7" hidden="1" x14ac:dyDescent="0.35">
      <c r="A397" s="23" t="str">
        <f>_xlfn.CONCAT(TEXT(Submittal[[#This Row],[Spec Section]],"000000"),".",TEXT(Submittal[[#This Row],[Number]], "00"),".", TEXT(Submittal[[#This Row],[Rev]],"00"))</f>
        <v>221423.01.00</v>
      </c>
      <c r="B397" s="20" t="str">
        <f>Submittal[[#This Row],[Title]]</f>
        <v>STORM DRAINAGE PIPING SPECIALTIES</v>
      </c>
      <c r="C397" s="20" t="str">
        <f>LEFT(Submittal[[#This Row],[Description]],25)</f>
        <v>A. Product Data:  For eac</v>
      </c>
      <c r="D397" s="20" t="str">
        <f>Submittal[[#This Row],[State]]</f>
        <v>Closed</v>
      </c>
      <c r="E397" s="21">
        <f>Submittal[[#This Row],[Due from Subcontractor]]</f>
        <v>43802</v>
      </c>
      <c r="F397" s="21" t="str">
        <f>Submittal[[#This Row],[Type]]</f>
        <v>Product Data</v>
      </c>
      <c r="G397" s="20" t="str">
        <f>Submittal[[#This Row],[Submitter Organization]]</f>
        <v>US Mechanical LLC</v>
      </c>
    </row>
    <row r="398" spans="1:7" hidden="1" x14ac:dyDescent="0.35">
      <c r="A398" s="23" t="str">
        <f>_xlfn.CONCAT(TEXT(Submittal[[#This Row],[Spec Section]],"000000"),".",TEXT(Submittal[[#This Row],[Number]], "00"),".", TEXT(Submittal[[#This Row],[Rev]],"00"))</f>
        <v>221429.01.00</v>
      </c>
      <c r="B398" s="20" t="str">
        <f>Submittal[[#This Row],[Title]]</f>
        <v>SUMP PUMPS</v>
      </c>
      <c r="C398" s="20" t="str">
        <f>LEFT(Submittal[[#This Row],[Description]],25)</f>
        <v>A. Product Data:  For eac</v>
      </c>
      <c r="D398" s="20" t="str">
        <f>Submittal[[#This Row],[State]]</f>
        <v>Closed</v>
      </c>
      <c r="E398" s="21">
        <f>Submittal[[#This Row],[Due from Subcontractor]]</f>
        <v>43802</v>
      </c>
      <c r="F398" s="21" t="str">
        <f>Submittal[[#This Row],[Type]]</f>
        <v>Product Data</v>
      </c>
      <c r="G398" s="20" t="str">
        <f>Submittal[[#This Row],[Submitter Organization]]</f>
        <v>US Mechanical LLC</v>
      </c>
    </row>
    <row r="399" spans="1:7" hidden="1" x14ac:dyDescent="0.35">
      <c r="A399" s="23" t="str">
        <f>_xlfn.CONCAT(TEXT(Submittal[[#This Row],[Spec Section]],"000000"),".",TEXT(Submittal[[#This Row],[Number]], "00"),".", TEXT(Submittal[[#This Row],[Rev]],"00"))</f>
        <v>221429.04.00</v>
      </c>
      <c r="B399" s="20" t="str">
        <f>Submittal[[#This Row],[Title]]</f>
        <v>SUMP PUMPS (Ground Water)</v>
      </c>
      <c r="C399" s="20" t="str">
        <f>LEFT(Submittal[[#This Row],[Description]],25)</f>
        <v>DeWatering Pipe for Groun</v>
      </c>
      <c r="D399" s="20" t="str">
        <f>Submittal[[#This Row],[State]]</f>
        <v>Closed</v>
      </c>
      <c r="E399" s="21">
        <f>Submittal[[#This Row],[Due from Subcontractor]]</f>
        <v>43838</v>
      </c>
      <c r="F399" s="21" t="str">
        <f>Submittal[[#This Row],[Type]]</f>
        <v>Product Data</v>
      </c>
      <c r="G399" s="20" t="str">
        <f>Submittal[[#This Row],[Submitter Organization]]</f>
        <v>US Mechanical LLC</v>
      </c>
    </row>
    <row r="400" spans="1:7" hidden="1" x14ac:dyDescent="0.35">
      <c r="A400" s="23" t="str">
        <f>_xlfn.CONCAT(TEXT(Submittal[[#This Row],[Spec Section]],"000000"),".",TEXT(Submittal[[#This Row],[Number]], "00"),".", TEXT(Submittal[[#This Row],[Rev]],"00"))</f>
        <v>221429.07.00</v>
      </c>
      <c r="B400" s="20" t="str">
        <f>Submittal[[#This Row],[Title]]</f>
        <v>SUMP PUMPS (Perforated Pipe)</v>
      </c>
      <c r="C400" s="20" t="str">
        <f>LEFT(Submittal[[#This Row],[Description]],25)</f>
        <v xml:space="preserve">Revised De-Watering Pipe </v>
      </c>
      <c r="D400" s="20" t="str">
        <f>Submittal[[#This Row],[State]]</f>
        <v>Closed</v>
      </c>
      <c r="E400" s="21">
        <f>Submittal[[#This Row],[Due from Subcontractor]]</f>
        <v>43851</v>
      </c>
      <c r="F400" s="21" t="str">
        <f>Submittal[[#This Row],[Type]]</f>
        <v>Product Data</v>
      </c>
      <c r="G400" s="20" t="str">
        <f>Submittal[[#This Row],[Submitter Organization]]</f>
        <v>US Mechanical LLC</v>
      </c>
    </row>
    <row r="401" spans="1:7" hidden="1" x14ac:dyDescent="0.35">
      <c r="A401" s="23" t="str">
        <f>_xlfn.CONCAT(TEXT(Submittal[[#This Row],[Spec Section]],"000000"),".",TEXT(Submittal[[#This Row],[Number]], "00"),".", TEXT(Submittal[[#This Row],[Rev]],"00"))</f>
        <v>221429.05.00</v>
      </c>
      <c r="B401" s="20" t="str">
        <f>Submittal[[#This Row],[Title]]</f>
        <v>SUMP PUMPS (Grease Waste)</v>
      </c>
      <c r="C401" s="20" t="str">
        <f>LEFT(Submittal[[#This Row],[Description]],25)</f>
        <v>Sump pump for Grease Wast</v>
      </c>
      <c r="D401" s="20" t="str">
        <f>Submittal[[#This Row],[State]]</f>
        <v>Closed</v>
      </c>
      <c r="E401" s="21">
        <f>Submittal[[#This Row],[Due from Subcontractor]]</f>
        <v>43838</v>
      </c>
      <c r="F401" s="21" t="str">
        <f>Submittal[[#This Row],[Type]]</f>
        <v>Product Data</v>
      </c>
      <c r="G401" s="20" t="str">
        <f>Submittal[[#This Row],[Submitter Organization]]</f>
        <v>US Mechanical LLC</v>
      </c>
    </row>
    <row r="402" spans="1:7" hidden="1" x14ac:dyDescent="0.35">
      <c r="A402" s="23" t="str">
        <f>_xlfn.CONCAT(TEXT(Submittal[[#This Row],[Spec Section]],"000000"),".",TEXT(Submittal[[#This Row],[Number]], "00"),".", TEXT(Submittal[[#This Row],[Rev]],"00"))</f>
        <v>221429.06.00</v>
      </c>
      <c r="B402" s="20" t="str">
        <f>Submittal[[#This Row],[Title]]</f>
        <v>SUMP PUMPS (Water)</v>
      </c>
      <c r="C402" s="20" t="str">
        <f>LEFT(Submittal[[#This Row],[Description]],25)</f>
        <v>Submersible Sump Pumps fo</v>
      </c>
      <c r="D402" s="20" t="str">
        <f>Submittal[[#This Row],[State]]</f>
        <v>Closed</v>
      </c>
      <c r="E402" s="21">
        <f>Submittal[[#This Row],[Due from Subcontractor]]</f>
        <v>43838</v>
      </c>
      <c r="F402" s="21" t="str">
        <f>Submittal[[#This Row],[Type]]</f>
        <v>Product Data</v>
      </c>
      <c r="G402" s="20" t="str">
        <f>Submittal[[#This Row],[Submitter Organization]]</f>
        <v>US Mechanical LLC</v>
      </c>
    </row>
    <row r="403" spans="1:7" hidden="1" x14ac:dyDescent="0.35">
      <c r="A403" s="23" t="str">
        <f>_xlfn.CONCAT(TEXT(Submittal[[#This Row],[Spec Section]],"000000"),".",TEXT(Submittal[[#This Row],[Number]], "00"),".", TEXT(Submittal[[#This Row],[Rev]],"00"))</f>
        <v>224000.01.00</v>
      </c>
      <c r="B403" s="20" t="str">
        <f>Submittal[[#This Row],[Title]]</f>
        <v>PLUMBING FIXTURES</v>
      </c>
      <c r="C403" s="20" t="str">
        <f>LEFT(Submittal[[#This Row],[Description]],25)</f>
        <v>A. Product Data:  For eac</v>
      </c>
      <c r="D403" s="20" t="str">
        <f>Submittal[[#This Row],[State]]</f>
        <v>Closed</v>
      </c>
      <c r="E403" s="21">
        <f>Submittal[[#This Row],[Due from Subcontractor]]</f>
        <v>43802</v>
      </c>
      <c r="F403" s="21" t="str">
        <f>Submittal[[#This Row],[Type]]</f>
        <v>Product Data</v>
      </c>
      <c r="G403" s="20" t="str">
        <f>Submittal[[#This Row],[Submitter Organization]]</f>
        <v>US Mechanical LLC</v>
      </c>
    </row>
    <row r="404" spans="1:7" hidden="1" x14ac:dyDescent="0.35">
      <c r="A404" s="23" t="str">
        <f>_xlfn.CONCAT(TEXT(Submittal[[#This Row],[Spec Section]],"000000"),".",TEXT(Submittal[[#This Row],[Number]], "00"),".", TEXT(Submittal[[#This Row],[Rev]],"00"))</f>
        <v>224000.04.00</v>
      </c>
      <c r="B404" s="20" t="str">
        <f>Submittal[[#This Row],[Title]]</f>
        <v>PLUMBING FIXTURES</v>
      </c>
      <c r="C404" s="20" t="str">
        <f>LEFT(Submittal[[#This Row],[Description]],25)</f>
        <v xml:space="preserve">Additional Item Per P701 </v>
      </c>
      <c r="D404" s="20" t="str">
        <f>Submittal[[#This Row],[State]]</f>
        <v>Closed</v>
      </c>
      <c r="E404" s="21">
        <f>Submittal[[#This Row],[Due from Subcontractor]]</f>
        <v>43893</v>
      </c>
      <c r="F404" s="21" t="str">
        <f>Submittal[[#This Row],[Type]]</f>
        <v>Product Data</v>
      </c>
      <c r="G404" s="20" t="str">
        <f>Submittal[[#This Row],[Submitter Organization]]</f>
        <v>US Mechanical LLC</v>
      </c>
    </row>
    <row r="405" spans="1:7" hidden="1" x14ac:dyDescent="0.35">
      <c r="A405" s="23" t="str">
        <f>_xlfn.CONCAT(TEXT(Submittal[[#This Row],[Spec Section]],"000000"),".",TEXT(Submittal[[#This Row],[Number]], "00"),".", TEXT(Submittal[[#This Row],[Rev]],"00"))</f>
        <v>224000.05.00</v>
      </c>
      <c r="B405" s="20" t="str">
        <f>Submittal[[#This Row],[Title]]</f>
        <v>PLUMBING FIXTURES (CCD_54.4R1)</v>
      </c>
      <c r="C405" s="20" t="str">
        <f>LEFT(Submittal[[#This Row],[Description]],25)</f>
        <v>Zurn Trench Drain substit</v>
      </c>
      <c r="D405" s="20" t="str">
        <f>Submittal[[#This Row],[State]]</f>
        <v>Closed</v>
      </c>
      <c r="E405" s="21">
        <f>Submittal[[#This Row],[Due from Subcontractor]]</f>
        <v>44040</v>
      </c>
      <c r="F405" s="21" t="str">
        <f>Submittal[[#This Row],[Type]]</f>
        <v>Product Data</v>
      </c>
      <c r="G405" s="20" t="str">
        <f>Submittal[[#This Row],[Submitter Organization]]</f>
        <v>US Mechanical LLC</v>
      </c>
    </row>
    <row r="406" spans="1:7" hidden="1" x14ac:dyDescent="0.35">
      <c r="A406" s="23" t="str">
        <f>_xlfn.CONCAT(TEXT(Submittal[[#This Row],[Spec Section]],"000000"),".",TEXT(Submittal[[#This Row],[Number]], "00"),".", TEXT(Submittal[[#This Row],[Rev]],"00"))</f>
        <v>224000.06.00</v>
      </c>
      <c r="B406" s="20" t="str">
        <f>Submittal[[#This Row],[Title]]</f>
        <v>PLUMBING FIXTURES (Moen Faucet)</v>
      </c>
      <c r="C406" s="20" t="str">
        <f>LEFT(Submittal[[#This Row],[Description]],25)</f>
        <v/>
      </c>
      <c r="D406" s="20" t="str">
        <f>Submittal[[#This Row],[State]]</f>
        <v>Closed</v>
      </c>
      <c r="E406" s="21">
        <f>Submittal[[#This Row],[Due from Subcontractor]]</f>
        <v>44188</v>
      </c>
      <c r="F406" s="21" t="str">
        <f>Submittal[[#This Row],[Type]]</f>
        <v>Product Data</v>
      </c>
      <c r="G406" s="20" t="str">
        <f>Submittal[[#This Row],[Submitter Organization]]</f>
        <v>US Mechanical LLC</v>
      </c>
    </row>
    <row r="407" spans="1:7" hidden="1" x14ac:dyDescent="0.35">
      <c r="A407" s="23" t="str">
        <f>_xlfn.CONCAT(TEXT(Submittal[[#This Row],[Spec Section]],"000000"),".",TEXT(Submittal[[#This Row],[Number]], "00"),".", TEXT(Submittal[[#This Row],[Rev]],"00"))</f>
        <v>224500.01.00</v>
      </c>
      <c r="B407" s="20" t="str">
        <f>Submittal[[#This Row],[Title]]</f>
        <v>EMERGENCY PLUMBING FIXTURES</v>
      </c>
      <c r="C407" s="20" t="str">
        <f>LEFT(Submittal[[#This Row],[Description]],25)</f>
        <v>A. Product Data:  For eac</v>
      </c>
      <c r="D407" s="20" t="str">
        <f>Submittal[[#This Row],[State]]</f>
        <v>Closed</v>
      </c>
      <c r="E407" s="21">
        <f>Submittal[[#This Row],[Due from Subcontractor]]</f>
        <v>43802</v>
      </c>
      <c r="F407" s="21" t="str">
        <f>Submittal[[#This Row],[Type]]</f>
        <v>Product Data</v>
      </c>
      <c r="G407" s="20" t="str">
        <f>Submittal[[#This Row],[Submitter Organization]]</f>
        <v>US Mechanical LLC</v>
      </c>
    </row>
    <row r="408" spans="1:7" hidden="1" x14ac:dyDescent="0.35">
      <c r="A408" s="23" t="str">
        <f>_xlfn.CONCAT(TEXT(Submittal[[#This Row],[Spec Section]],"000000"),".",TEXT(Submittal[[#This Row],[Number]], "00"),".", TEXT(Submittal[[#This Row],[Rev]],"00"))</f>
        <v>224716.01.00</v>
      </c>
      <c r="B408" s="20" t="str">
        <f>Submittal[[#This Row],[Title]]</f>
        <v>PRESSURE WATER COOLERS</v>
      </c>
      <c r="C408" s="20" t="str">
        <f>LEFT(Submittal[[#This Row],[Description]],25)</f>
        <v>A. Product Data: For each</v>
      </c>
      <c r="D408" s="20" t="str">
        <f>Submittal[[#This Row],[State]]</f>
        <v>Closed</v>
      </c>
      <c r="E408" s="21">
        <f>Submittal[[#This Row],[Due from Subcontractor]]</f>
        <v>43802</v>
      </c>
      <c r="F408" s="21" t="str">
        <f>Submittal[[#This Row],[Type]]</f>
        <v>Product Data</v>
      </c>
      <c r="G408" s="20" t="str">
        <f>Submittal[[#This Row],[Submitter Organization]]</f>
        <v>US Mechanical LLC</v>
      </c>
    </row>
    <row r="409" spans="1:7" hidden="1" x14ac:dyDescent="0.35">
      <c r="A409" s="23" t="str">
        <f>_xlfn.CONCAT(TEXT(Submittal[[#This Row],[Spec Section]],"000000"),".",TEXT(Submittal[[#This Row],[Number]], "00"),".", TEXT(Submittal[[#This Row],[Rev]],"00"))</f>
        <v>224813.01.00</v>
      </c>
      <c r="B409" s="20" t="str">
        <f>Submittal[[#This Row],[Title]]</f>
        <v>FONT PLUMBING SYSTEM</v>
      </c>
      <c r="C409" s="20" t="str">
        <f>LEFT(Submittal[[#This Row],[Description]],25)</f>
        <v>A. Submit shop drawings f</v>
      </c>
      <c r="D409" s="20" t="str">
        <f>Submittal[[#This Row],[State]]</f>
        <v>Closed</v>
      </c>
      <c r="E409" s="21">
        <f>Submittal[[#This Row],[Due from Subcontractor]]</f>
        <v>43802</v>
      </c>
      <c r="F409" s="21" t="str">
        <f>Submittal[[#This Row],[Type]]</f>
        <v>Shop Drawing</v>
      </c>
      <c r="G409" s="20" t="str">
        <f>Submittal[[#This Row],[Submitter Organization]]</f>
        <v>US Mechanical LLC</v>
      </c>
    </row>
    <row r="410" spans="1:7" hidden="1" x14ac:dyDescent="0.35">
      <c r="A410" s="23" t="str">
        <f>_xlfn.CONCAT(TEXT(Submittal[[#This Row],[Spec Section]],"000000"),".",TEXT(Submittal[[#This Row],[Number]], "00"),".", TEXT(Submittal[[#This Row],[Rev]],"00"))</f>
        <v>226701.01.00</v>
      </c>
      <c r="B410" s="20" t="str">
        <f>Submittal[[#This Row],[Title]]</f>
        <v>DEIONIZED PURE WATER SYSTEM</v>
      </c>
      <c r="C410" s="20" t="str">
        <f>LEFT(Submittal[[#This Row],[Description]],25)</f>
        <v xml:space="preserve">A. Submit product data:  </v>
      </c>
      <c r="D410" s="20" t="str">
        <f>Submittal[[#This Row],[State]]</f>
        <v>Closed</v>
      </c>
      <c r="E410" s="21">
        <f>Submittal[[#This Row],[Due from Subcontractor]]</f>
        <v>43802</v>
      </c>
      <c r="F410" s="21" t="str">
        <f>Submittal[[#This Row],[Type]]</f>
        <v>Product Data</v>
      </c>
      <c r="G410" s="20" t="str">
        <f>Submittal[[#This Row],[Submitter Organization]]</f>
        <v>US Mechanical LLC</v>
      </c>
    </row>
    <row r="411" spans="1:7" hidden="1" x14ac:dyDescent="0.35">
      <c r="A411" s="23" t="str">
        <f>_xlfn.CONCAT(TEXT(Submittal[[#This Row],[Spec Section]],"000000"),".",TEXT(Submittal[[#This Row],[Number]], "00"),".", TEXT(Submittal[[#This Row],[Rev]],"00"))</f>
        <v>226710.02.00</v>
      </c>
      <c r="B411" s="20" t="str">
        <f>Submittal[[#This Row],[Title]]</f>
        <v>PURE WATER PIPING</v>
      </c>
      <c r="C411" s="20" t="str">
        <f>LEFT(Submittal[[#This Row],[Description]],25)</f>
        <v>A. Product Data:  For eac</v>
      </c>
      <c r="D411" s="20" t="str">
        <f>Submittal[[#This Row],[State]]</f>
        <v>Closed</v>
      </c>
      <c r="E411" s="21">
        <f>Submittal[[#This Row],[Due from Subcontractor]]</f>
        <v>43802</v>
      </c>
      <c r="F411" s="21" t="str">
        <f>Submittal[[#This Row],[Type]]</f>
        <v>Product Data</v>
      </c>
      <c r="G411" s="20" t="str">
        <f>Submittal[[#This Row],[Submitter Organization]]</f>
        <v>US Mechanical LLC</v>
      </c>
    </row>
    <row r="412" spans="1:7" hidden="1" x14ac:dyDescent="0.35">
      <c r="A412" s="23" t="str">
        <f>_xlfn.CONCAT(TEXT(Submittal[[#This Row],[Spec Section]],"000000"),".",TEXT(Submittal[[#This Row],[Number]], "00"),".", TEXT(Submittal[[#This Row],[Rev]],"00"))</f>
        <v>226710.01.01</v>
      </c>
      <c r="B412" s="20" t="str">
        <f>Submittal[[#This Row],[Title]]</f>
        <v>PURE WATER PIPING</v>
      </c>
      <c r="C412" s="20" t="str">
        <f>LEFT(Submittal[[#This Row],[Description]],25)</f>
        <v>A. Product Data:  For eac</v>
      </c>
      <c r="D412" s="20" t="str">
        <f>Submittal[[#This Row],[State]]</f>
        <v>Closed</v>
      </c>
      <c r="E412" s="21">
        <f>Submittal[[#This Row],[Due from Subcontractor]]</f>
        <v>43802</v>
      </c>
      <c r="F412" s="21" t="str">
        <f>Submittal[[#This Row],[Type]]</f>
        <v>Product Data</v>
      </c>
      <c r="G412" s="20" t="str">
        <f>Submittal[[#This Row],[Submitter Organization]]</f>
        <v>US Mechanical LLC</v>
      </c>
    </row>
    <row r="413" spans="1:7" hidden="1" x14ac:dyDescent="0.35">
      <c r="A413" s="23" t="str">
        <f>_xlfn.CONCAT(TEXT(Submittal[[#This Row],[Spec Section]],"000000"),".",TEXT(Submittal[[#This Row],[Number]], "00"),".", TEXT(Submittal[[#This Row],[Rev]],"00"))</f>
        <v>230150.01.00</v>
      </c>
      <c r="B413" s="20" t="str">
        <f>Submittal[[#This Row],[Title]]</f>
        <v>TEMPORARY USE OF EQUIPMENT AND SYSTEMS</v>
      </c>
      <c r="C413" s="20" t="str">
        <f>LEFT(Submittal[[#This Row],[Description]],25)</f>
        <v>A. If it is determined by</v>
      </c>
      <c r="D413" s="20" t="str">
        <f>Submittal[[#This Row],[State]]</f>
        <v>Closed</v>
      </c>
      <c r="E413" s="21">
        <f>Submittal[[#This Row],[Due from Subcontractor]]</f>
        <v>43802</v>
      </c>
      <c r="F413" s="21" t="str">
        <f>Submittal[[#This Row],[Type]]</f>
        <v>Submittal Register</v>
      </c>
      <c r="G413" s="20" t="str">
        <f>Submittal[[#This Row],[Submitter Organization]]</f>
        <v>US Mechanical LLC</v>
      </c>
    </row>
    <row r="414" spans="1:7" hidden="1" x14ac:dyDescent="0.35">
      <c r="A414" s="23" t="str">
        <f>_xlfn.CONCAT(TEXT(Submittal[[#This Row],[Spec Section]],"000000"),".",TEXT(Submittal[[#This Row],[Number]], "00"),".", TEXT(Submittal[[#This Row],[Rev]],"00"))</f>
        <v>230500.01.00</v>
      </c>
      <c r="B414" s="20" t="str">
        <f>Submittal[[#This Row],[Title]]</f>
        <v>COMMON WORK RESULTS FOR HVAC</v>
      </c>
      <c r="C414" s="20" t="str">
        <f>LEFT(Submittal[[#This Row],[Description]],25)</f>
        <v>A. Product Data:  For the</v>
      </c>
      <c r="D414" s="20" t="str">
        <f>Submittal[[#This Row],[State]]</f>
        <v>Closed</v>
      </c>
      <c r="E414" s="21">
        <f>Submittal[[#This Row],[Due from Subcontractor]]</f>
        <v>43802</v>
      </c>
      <c r="F414" s="21" t="str">
        <f>Submittal[[#This Row],[Type]]</f>
        <v>Product Data</v>
      </c>
      <c r="G414" s="20" t="str">
        <f>Submittal[[#This Row],[Submitter Organization]]</f>
        <v>US Mechanical LLC</v>
      </c>
    </row>
    <row r="415" spans="1:7" hidden="1" x14ac:dyDescent="0.35">
      <c r="A415" s="23" t="str">
        <f>_xlfn.CONCAT(TEXT(Submittal[[#This Row],[Spec Section]],"000000"),".",TEXT(Submittal[[#This Row],[Number]], "00"),".", TEXT(Submittal[[#This Row],[Rev]],"00"))</f>
        <v>230516.01.00</v>
      </c>
      <c r="B415" s="20" t="str">
        <f>Submittal[[#This Row],[Title]]</f>
        <v>EXPANSION FITTINGS AND LOOPS FOR HVAC PIPING</v>
      </c>
      <c r="C415" s="20" t="str">
        <f>LEFT(Submittal[[#This Row],[Description]],25)</f>
        <v>A. Product Data:  For eac</v>
      </c>
      <c r="D415" s="20" t="str">
        <f>Submittal[[#This Row],[State]]</f>
        <v>Closed</v>
      </c>
      <c r="E415" s="21">
        <f>Submittal[[#This Row],[Due from Subcontractor]]</f>
        <v>43802</v>
      </c>
      <c r="F415" s="21" t="str">
        <f>Submittal[[#This Row],[Type]]</f>
        <v>Product Data</v>
      </c>
      <c r="G415" s="20" t="str">
        <f>Submittal[[#This Row],[Submitter Organization]]</f>
        <v>US Mechanical LLC</v>
      </c>
    </row>
    <row r="416" spans="1:7" hidden="1" x14ac:dyDescent="0.35">
      <c r="A416" s="23" t="str">
        <f>_xlfn.CONCAT(TEXT(Submittal[[#This Row],[Spec Section]],"000000"),".",TEXT(Submittal[[#This Row],[Number]], "00"),".", TEXT(Submittal[[#This Row],[Rev]],"00"))</f>
        <v>230517.01.00</v>
      </c>
      <c r="B416" s="20" t="str">
        <f>Submittal[[#This Row],[Title]]</f>
        <v>SLEEVES AND SLEEVE SEALS FOR HVAC PIPING</v>
      </c>
      <c r="C416" s="20" t="str">
        <f>LEFT(Submittal[[#This Row],[Description]],25)</f>
        <v>A. Product Data:  For eac</v>
      </c>
      <c r="D416" s="20" t="str">
        <f>Submittal[[#This Row],[State]]</f>
        <v>Closed</v>
      </c>
      <c r="E416" s="21">
        <f>Submittal[[#This Row],[Due from Subcontractor]]</f>
        <v>43802</v>
      </c>
      <c r="F416" s="21" t="str">
        <f>Submittal[[#This Row],[Type]]</f>
        <v>Product Data</v>
      </c>
      <c r="G416" s="20" t="str">
        <f>Submittal[[#This Row],[Submitter Organization]]</f>
        <v>US Mechanical LLC</v>
      </c>
    </row>
    <row r="417" spans="1:7" hidden="1" x14ac:dyDescent="0.35">
      <c r="A417" s="23" t="str">
        <f>_xlfn.CONCAT(TEXT(Submittal[[#This Row],[Spec Section]],"000000"),".",TEXT(Submittal[[#This Row],[Number]], "00"),".", TEXT(Submittal[[#This Row],[Rev]],"00"))</f>
        <v>230518.01.00</v>
      </c>
      <c r="B417" s="20" t="str">
        <f>Submittal[[#This Row],[Title]]</f>
        <v>ESCUTCHEONS FOR HVAC PIPING</v>
      </c>
      <c r="C417" s="20" t="str">
        <f>LEFT(Submittal[[#This Row],[Description]],25)</f>
        <v>A. Product Data:  For eac</v>
      </c>
      <c r="D417" s="20" t="str">
        <f>Submittal[[#This Row],[State]]</f>
        <v>Closed</v>
      </c>
      <c r="E417" s="21">
        <f>Submittal[[#This Row],[Due from Subcontractor]]</f>
        <v>43802</v>
      </c>
      <c r="F417" s="21" t="str">
        <f>Submittal[[#This Row],[Type]]</f>
        <v>Product Data</v>
      </c>
      <c r="G417" s="20" t="str">
        <f>Submittal[[#This Row],[Submitter Organization]]</f>
        <v>US Mechanical LLC</v>
      </c>
    </row>
    <row r="418" spans="1:7" hidden="1" x14ac:dyDescent="0.35">
      <c r="A418" s="23" t="str">
        <f>_xlfn.CONCAT(TEXT(Submittal[[#This Row],[Spec Section]],"000000"),".",TEXT(Submittal[[#This Row],[Number]], "00"),".", TEXT(Submittal[[#This Row],[Rev]],"00"))</f>
        <v>230519.01.00</v>
      </c>
      <c r="B418" s="20" t="str">
        <f>Submittal[[#This Row],[Title]]</f>
        <v>METERS AND GAGES FOR HVAC PIPING</v>
      </c>
      <c r="C418" s="20" t="str">
        <f>LEFT(Submittal[[#This Row],[Description]],25)</f>
        <v>A. Product Data:  For eac</v>
      </c>
      <c r="D418" s="20" t="str">
        <f>Submittal[[#This Row],[State]]</f>
        <v>Closed</v>
      </c>
      <c r="E418" s="21">
        <f>Submittal[[#This Row],[Due from Subcontractor]]</f>
        <v>43802</v>
      </c>
      <c r="F418" s="21" t="str">
        <f>Submittal[[#This Row],[Type]]</f>
        <v>Product Data</v>
      </c>
      <c r="G418" s="20" t="str">
        <f>Submittal[[#This Row],[Submitter Organization]]</f>
        <v>US Mechanical LLC</v>
      </c>
    </row>
    <row r="419" spans="1:7" hidden="1" x14ac:dyDescent="0.35">
      <c r="A419" s="23" t="str">
        <f>_xlfn.CONCAT(TEXT(Submittal[[#This Row],[Spec Section]],"000000"),".",TEXT(Submittal[[#This Row],[Number]], "00"),".", TEXT(Submittal[[#This Row],[Rev]],"00"))</f>
        <v>230523.01.00</v>
      </c>
      <c r="B419" s="20" t="str">
        <f>Submittal[[#This Row],[Title]]</f>
        <v>GENERAL-DUTY VALVES FOR HVAC PIPING</v>
      </c>
      <c r="C419" s="20" t="str">
        <f>LEFT(Submittal[[#This Row],[Description]],25)</f>
        <v>A. Product Data:  For eac</v>
      </c>
      <c r="D419" s="20" t="str">
        <f>Submittal[[#This Row],[State]]</f>
        <v>Closed</v>
      </c>
      <c r="E419" s="21">
        <f>Submittal[[#This Row],[Due from Subcontractor]]</f>
        <v>43802</v>
      </c>
      <c r="F419" s="21" t="str">
        <f>Submittal[[#This Row],[Type]]</f>
        <v>Product Data</v>
      </c>
      <c r="G419" s="20" t="str">
        <f>Submittal[[#This Row],[Submitter Organization]]</f>
        <v>US Mechanical LLC</v>
      </c>
    </row>
    <row r="420" spans="1:7" hidden="1" x14ac:dyDescent="0.35">
      <c r="A420" s="23" t="str">
        <f>_xlfn.CONCAT(TEXT(Submittal[[#This Row],[Spec Section]],"000000"),".",TEXT(Submittal[[#This Row],[Number]], "00"),".", TEXT(Submittal[[#This Row],[Rev]],"00"))</f>
        <v>230529.01.00</v>
      </c>
      <c r="B420" s="20" t="str">
        <f>Submittal[[#This Row],[Title]]</f>
        <v>HANGERS AND SUPPORTS FOR HVAC PIPING AND EQUIP</v>
      </c>
      <c r="C420" s="20" t="str">
        <f>LEFT(Submittal[[#This Row],[Description]],25)</f>
        <v>A. Product Data:  For eac</v>
      </c>
      <c r="D420" s="20" t="str">
        <f>Submittal[[#This Row],[State]]</f>
        <v>Closed</v>
      </c>
      <c r="E420" s="21">
        <f>Submittal[[#This Row],[Due from Subcontractor]]</f>
        <v>43802</v>
      </c>
      <c r="F420" s="21" t="str">
        <f>Submittal[[#This Row],[Type]]</f>
        <v>Product Data</v>
      </c>
      <c r="G420" s="20" t="str">
        <f>Submittal[[#This Row],[Submitter Organization]]</f>
        <v>US Mechanical LLC</v>
      </c>
    </row>
    <row r="421" spans="1:7" hidden="1" x14ac:dyDescent="0.35">
      <c r="A421" s="23" t="str">
        <f>_xlfn.CONCAT(TEXT(Submittal[[#This Row],[Spec Section]],"000000"),".",TEXT(Submittal[[#This Row],[Number]], "00"),".", TEXT(Submittal[[#This Row],[Rev]],"00"))</f>
        <v>230529.03.00</v>
      </c>
      <c r="B421" s="20" t="str">
        <f>Submittal[[#This Row],[Title]]</f>
        <v>HANGERS AND SUPPORTS FOR HVAC PIPING AND EQUIP</v>
      </c>
      <c r="C421" s="20" t="str">
        <f>LEFT(Submittal[[#This Row],[Description]],25)</f>
        <v>Add Additional Anchors
De</v>
      </c>
      <c r="D421" s="20" t="str">
        <f>Submittal[[#This Row],[State]]</f>
        <v>Closed</v>
      </c>
      <c r="E421" s="21">
        <f>Submittal[[#This Row],[Due from Subcontractor]]</f>
        <v>43893</v>
      </c>
      <c r="F421" s="21" t="str">
        <f>Submittal[[#This Row],[Type]]</f>
        <v>Product Data</v>
      </c>
      <c r="G421" s="20" t="str">
        <f>Submittal[[#This Row],[Submitter Organization]]</f>
        <v>US Mechanical LLC</v>
      </c>
    </row>
    <row r="422" spans="1:7" hidden="1" x14ac:dyDescent="0.35">
      <c r="A422" s="23" t="str">
        <f>_xlfn.CONCAT(TEXT(Submittal[[#This Row],[Spec Section]],"000000"),".",TEXT(Submittal[[#This Row],[Number]], "00"),".", TEXT(Submittal[[#This Row],[Rev]],"00"))</f>
        <v>230533.01.00</v>
      </c>
      <c r="B422" s="20" t="str">
        <f>Submittal[[#This Row],[Title]]</f>
        <v>IDENTIFICATION FOR HVAC PIPING AND EQUIPMENT</v>
      </c>
      <c r="C422" s="20" t="str">
        <f>LEFT(Submittal[[#This Row],[Description]],25)</f>
        <v>A. Product Data:  For eac</v>
      </c>
      <c r="D422" s="20" t="str">
        <f>Submittal[[#This Row],[State]]</f>
        <v>Closed</v>
      </c>
      <c r="E422" s="21">
        <f>Submittal[[#This Row],[Due from Subcontractor]]</f>
        <v>43802</v>
      </c>
      <c r="F422" s="21" t="str">
        <f>Submittal[[#This Row],[Type]]</f>
        <v>Product Data</v>
      </c>
      <c r="G422" s="20" t="str">
        <f>Submittal[[#This Row],[Submitter Organization]]</f>
        <v>US Mechanical LLC</v>
      </c>
    </row>
    <row r="423" spans="1:7" hidden="1" x14ac:dyDescent="0.35">
      <c r="A423" s="23" t="str">
        <f>_xlfn.CONCAT(TEXT(Submittal[[#This Row],[Spec Section]],"000000"),".",TEXT(Submittal[[#This Row],[Number]], "00"),".", TEXT(Submittal[[#This Row],[Rev]],"00"))</f>
        <v>230548.01.00</v>
      </c>
      <c r="B423" s="20" t="str">
        <f>Submittal[[#This Row],[Title]]</f>
        <v>Vibration and Seismic Controls For HVAC</v>
      </c>
      <c r="C423" s="20" t="str">
        <f>LEFT(Submittal[[#This Row],[Description]],25)</f>
        <v xml:space="preserve">A. Product Data: For the </v>
      </c>
      <c r="D423" s="20" t="str">
        <f>Submittal[[#This Row],[State]]</f>
        <v>Closed</v>
      </c>
      <c r="E423" s="21">
        <f>Submittal[[#This Row],[Due from Subcontractor]]</f>
        <v>43802</v>
      </c>
      <c r="F423" s="21" t="str">
        <f>Submittal[[#This Row],[Type]]</f>
        <v>Product Data</v>
      </c>
      <c r="G423" s="20" t="str">
        <f>Submittal[[#This Row],[Submitter Organization]]</f>
        <v>US Mechanical LLC</v>
      </c>
    </row>
    <row r="424" spans="1:7" hidden="1" x14ac:dyDescent="0.35">
      <c r="A424" s="23" t="str">
        <f>_xlfn.CONCAT(TEXT(Submittal[[#This Row],[Spec Section]],"000000"),".",TEXT(Submittal[[#This Row],[Number]], "00"),".", TEXT(Submittal[[#This Row],[Rev]],"00"))</f>
        <v>230550.01.00</v>
      </c>
      <c r="B424" s="20" t="str">
        <f>Submittal[[#This Row],[Title]]</f>
        <v>OPERATION AND MAINTENANCE OF HVAC SYSTEMS</v>
      </c>
      <c r="C424" s="20" t="str">
        <f>LEFT(Submittal[[#This Row],[Description]],25)</f>
        <v>A. Submit product data in</v>
      </c>
      <c r="D424" s="20" t="str">
        <f>Submittal[[#This Row],[State]]</f>
        <v>Closed</v>
      </c>
      <c r="E424" s="21">
        <f>Submittal[[#This Row],[Due from Subcontractor]]</f>
        <v>43802</v>
      </c>
      <c r="F424" s="21" t="str">
        <f>Submittal[[#This Row],[Type]]</f>
        <v>Product Data</v>
      </c>
      <c r="G424" s="20" t="str">
        <f>Submittal[[#This Row],[Submitter Organization]]</f>
        <v>US Mechanical LLC</v>
      </c>
    </row>
    <row r="425" spans="1:7" hidden="1" x14ac:dyDescent="0.35">
      <c r="A425" s="23" t="str">
        <f>_xlfn.CONCAT(TEXT(Submittal[[#This Row],[Spec Section]],"000000"),".",TEXT(Submittal[[#This Row],[Number]], "00"),".", TEXT(Submittal[[#This Row],[Rev]],"00"))</f>
        <v>230594.02.00</v>
      </c>
      <c r="B425" s="20" t="str">
        <f>Submittal[[#This Row],[Title]]</f>
        <v>GENERAL TESTING, ADJUSTING, BALANCING AND COM</v>
      </c>
      <c r="C425" s="20" t="str">
        <f>LEFT(Submittal[[#This Row],[Description]],25)</f>
        <v>B. Strategies and Procedu</v>
      </c>
      <c r="D425" s="20" t="str">
        <f>Submittal[[#This Row],[State]]</f>
        <v>Closed</v>
      </c>
      <c r="E425" s="21">
        <f>Submittal[[#This Row],[Due from Subcontractor]]</f>
        <v>43802</v>
      </c>
      <c r="F425" s="21" t="str">
        <f>Submittal[[#This Row],[Type]]</f>
        <v>Submittal Register</v>
      </c>
      <c r="G425" s="20" t="str">
        <f>Submittal[[#This Row],[Submitter Organization]]</f>
        <v>US Mechanical LLC</v>
      </c>
    </row>
    <row r="426" spans="1:7" hidden="1" x14ac:dyDescent="0.35">
      <c r="A426" s="23" t="str">
        <f>_xlfn.CONCAT(TEXT(Submittal[[#This Row],[Spec Section]],"000000"),".",TEXT(Submittal[[#This Row],[Number]], "00"),".", TEXT(Submittal[[#This Row],[Rev]],"00"))</f>
        <v>230713.02.00</v>
      </c>
      <c r="B426" s="20" t="str">
        <f>Submittal[[#This Row],[Title]]</f>
        <v>DUCT INSULATION</v>
      </c>
      <c r="C426" s="20" t="str">
        <f>LEFT(Submittal[[#This Row],[Description]],25)</f>
        <v>B. LEED Submittals:  1. P</v>
      </c>
      <c r="D426" s="20" t="str">
        <f>Submittal[[#This Row],[State]]</f>
        <v>Closed</v>
      </c>
      <c r="E426" s="21">
        <f>Submittal[[#This Row],[Due from Subcontractor]]</f>
        <v>0</v>
      </c>
      <c r="F426" s="21" t="str">
        <f>Submittal[[#This Row],[Type]]</f>
        <v>Submittal Register</v>
      </c>
      <c r="G426" s="20" t="str">
        <f>Submittal[[#This Row],[Submitter Organization]]</f>
        <v>CRSA ARCHITECTURE</v>
      </c>
    </row>
    <row r="427" spans="1:7" hidden="1" x14ac:dyDescent="0.35">
      <c r="A427" s="23" t="str">
        <f>_xlfn.CONCAT(TEXT(Submittal[[#This Row],[Spec Section]],"000000"),".",TEXT(Submittal[[#This Row],[Number]], "00"),".", TEXT(Submittal[[#This Row],[Rev]],"00"))</f>
        <v>230713.01.00</v>
      </c>
      <c r="B427" s="20" t="str">
        <f>Submittal[[#This Row],[Title]]</f>
        <v>DUCT INSULATION</v>
      </c>
      <c r="C427" s="20" t="str">
        <f>LEFT(Submittal[[#This Row],[Description]],25)</f>
        <v>A. Product Data:  For eac</v>
      </c>
      <c r="D427" s="20" t="str">
        <f>Submittal[[#This Row],[State]]</f>
        <v>Closed</v>
      </c>
      <c r="E427" s="21">
        <f>Submittal[[#This Row],[Due from Subcontractor]]</f>
        <v>43802</v>
      </c>
      <c r="F427" s="21" t="str">
        <f>Submittal[[#This Row],[Type]]</f>
        <v>Product Data</v>
      </c>
      <c r="G427" s="20" t="str">
        <f>Submittal[[#This Row],[Submitter Organization]]</f>
        <v>US Mechanical LLC</v>
      </c>
    </row>
    <row r="428" spans="1:7" hidden="1" x14ac:dyDescent="0.35">
      <c r="A428" s="23" t="str">
        <f>_xlfn.CONCAT(TEXT(Submittal[[#This Row],[Spec Section]],"000000"),".",TEXT(Submittal[[#This Row],[Number]], "00"),".", TEXT(Submittal[[#This Row],[Rev]],"00"))</f>
        <v>230716.01.00</v>
      </c>
      <c r="B428" s="20" t="str">
        <f>Submittal[[#This Row],[Title]]</f>
        <v>HVAC EQUIPMENT INSULATION</v>
      </c>
      <c r="C428" s="20" t="str">
        <f>LEFT(Submittal[[#This Row],[Description]],25)</f>
        <v>A. Product Data:  For eac</v>
      </c>
      <c r="D428" s="20" t="str">
        <f>Submittal[[#This Row],[State]]</f>
        <v>Closed</v>
      </c>
      <c r="E428" s="21">
        <f>Submittal[[#This Row],[Due from Subcontractor]]</f>
        <v>43802</v>
      </c>
      <c r="F428" s="21" t="str">
        <f>Submittal[[#This Row],[Type]]</f>
        <v>Product Data</v>
      </c>
      <c r="G428" s="20" t="str">
        <f>Submittal[[#This Row],[Submitter Organization]]</f>
        <v>US Mechanical LLC</v>
      </c>
    </row>
    <row r="429" spans="1:7" hidden="1" x14ac:dyDescent="0.35">
      <c r="A429" s="23" t="str">
        <f>_xlfn.CONCAT(TEXT(Submittal[[#This Row],[Spec Section]],"000000"),".",TEXT(Submittal[[#This Row],[Number]], "00"),".", TEXT(Submittal[[#This Row],[Rev]],"00"))</f>
        <v>230719.01.00</v>
      </c>
      <c r="B429" s="20" t="str">
        <f>Submittal[[#This Row],[Title]]</f>
        <v>HVAC PIPING INSULATION</v>
      </c>
      <c r="C429" s="20" t="str">
        <f>LEFT(Submittal[[#This Row],[Description]],25)</f>
        <v>A. Product Data:  For eac</v>
      </c>
      <c r="D429" s="20" t="str">
        <f>Submittal[[#This Row],[State]]</f>
        <v>Closed</v>
      </c>
      <c r="E429" s="21">
        <f>Submittal[[#This Row],[Due from Subcontractor]]</f>
        <v>43802</v>
      </c>
      <c r="F429" s="21" t="str">
        <f>Submittal[[#This Row],[Type]]</f>
        <v>Product Data</v>
      </c>
      <c r="G429" s="20" t="str">
        <f>Submittal[[#This Row],[Submitter Organization]]</f>
        <v>US Mechanical LLC</v>
      </c>
    </row>
    <row r="430" spans="1:7" hidden="1" x14ac:dyDescent="0.35">
      <c r="A430" s="23" t="str">
        <f>_xlfn.CONCAT(TEXT(Submittal[[#This Row],[Spec Section]],"000000"),".",TEXT(Submittal[[#This Row],[Number]], "00"),".", TEXT(Submittal[[#This Row],[Rev]],"00"))</f>
        <v>231123.01.00</v>
      </c>
      <c r="B430" s="20" t="str">
        <f>Submittal[[#This Row],[Title]]</f>
        <v>FACILITY NATURAL-GAS PIPING</v>
      </c>
      <c r="C430" s="20" t="str">
        <f>LEFT(Submittal[[#This Row],[Description]],25)</f>
        <v>A. Product Data:  For eac</v>
      </c>
      <c r="D430" s="20" t="str">
        <f>Submittal[[#This Row],[State]]</f>
        <v>Closed</v>
      </c>
      <c r="E430" s="21">
        <f>Submittal[[#This Row],[Due from Subcontractor]]</f>
        <v>43802</v>
      </c>
      <c r="F430" s="21" t="str">
        <f>Submittal[[#This Row],[Type]]</f>
        <v>Product Data</v>
      </c>
      <c r="G430" s="20" t="str">
        <f>Submittal[[#This Row],[Submitter Organization]]</f>
        <v>US Mechanical LLC</v>
      </c>
    </row>
    <row r="431" spans="1:7" hidden="1" x14ac:dyDescent="0.35">
      <c r="A431" s="23" t="str">
        <f>_xlfn.CONCAT(TEXT(Submittal[[#This Row],[Spec Section]],"000000"),".",TEXT(Submittal[[#This Row],[Number]], "00"),".", TEXT(Submittal[[#This Row],[Rev]],"00"))</f>
        <v>232113.01.00</v>
      </c>
      <c r="B431" s="20" t="str">
        <f>Submittal[[#This Row],[Title]]</f>
        <v>HYDRONIC PIPING</v>
      </c>
      <c r="C431" s="20" t="str">
        <f>LEFT(Submittal[[#This Row],[Description]],25)</f>
        <v>A. Product Data:  For eac</v>
      </c>
      <c r="D431" s="20" t="str">
        <f>Submittal[[#This Row],[State]]</f>
        <v>Closed</v>
      </c>
      <c r="E431" s="21">
        <f>Submittal[[#This Row],[Due from Subcontractor]]</f>
        <v>43802</v>
      </c>
      <c r="F431" s="21" t="str">
        <f>Submittal[[#This Row],[Type]]</f>
        <v>Product Data</v>
      </c>
      <c r="G431" s="20" t="str">
        <f>Submittal[[#This Row],[Submitter Organization]]</f>
        <v>US Mechanical LLC</v>
      </c>
    </row>
    <row r="432" spans="1:7" hidden="1" x14ac:dyDescent="0.35">
      <c r="A432" s="23" t="str">
        <f>_xlfn.CONCAT(TEXT(Submittal[[#This Row],[Spec Section]],"000000"),".",TEXT(Submittal[[#This Row],[Number]], "00"),".", TEXT(Submittal[[#This Row],[Rev]],"00"))</f>
        <v>232116.01.00</v>
      </c>
      <c r="B432" s="20" t="str">
        <f>Submittal[[#This Row],[Title]]</f>
        <v>HYDRONIC PIPING SPECIALTIES</v>
      </c>
      <c r="C432" s="20" t="str">
        <f>LEFT(Submittal[[#This Row],[Description]],25)</f>
        <v>A. Product Data:  For eac</v>
      </c>
      <c r="D432" s="20" t="str">
        <f>Submittal[[#This Row],[State]]</f>
        <v>Closed</v>
      </c>
      <c r="E432" s="21">
        <f>Submittal[[#This Row],[Due from Subcontractor]]</f>
        <v>43802</v>
      </c>
      <c r="F432" s="21" t="str">
        <f>Submittal[[#This Row],[Type]]</f>
        <v>Product Data</v>
      </c>
      <c r="G432" s="20" t="str">
        <f>Submittal[[#This Row],[Submitter Organization]]</f>
        <v>US Mechanical LLC</v>
      </c>
    </row>
    <row r="433" spans="1:7" hidden="1" x14ac:dyDescent="0.35">
      <c r="A433" s="23" t="str">
        <f>_xlfn.CONCAT(TEXT(Submittal[[#This Row],[Spec Section]],"000000"),".",TEXT(Submittal[[#This Row],[Number]], "00"),".", TEXT(Submittal[[#This Row],[Rev]],"00"))</f>
        <v>232123.05.00</v>
      </c>
      <c r="B433" s="20" t="str">
        <f>Submittal[[#This Row],[Title]]</f>
        <v>HYDRONIC PUMPS</v>
      </c>
      <c r="C433" s="20" t="str">
        <f>LEFT(Submittal[[#This Row],[Description]],25)</f>
        <v>Resubmittal for discontin</v>
      </c>
      <c r="D433" s="20" t="str">
        <f>Submittal[[#This Row],[State]]</f>
        <v>Closed</v>
      </c>
      <c r="E433" s="21">
        <f>Submittal[[#This Row],[Due from Subcontractor]]</f>
        <v>43966</v>
      </c>
      <c r="F433" s="21" t="str">
        <f>Submittal[[#This Row],[Type]]</f>
        <v>Product Data</v>
      </c>
      <c r="G433" s="20" t="str">
        <f>Submittal[[#This Row],[Submitter Organization]]</f>
        <v>US Mechanical LLC</v>
      </c>
    </row>
    <row r="434" spans="1:7" hidden="1" x14ac:dyDescent="0.35">
      <c r="A434" s="23" t="str">
        <f>_xlfn.CONCAT(TEXT(Submittal[[#This Row],[Spec Section]],"000000"),".",TEXT(Submittal[[#This Row],[Number]], "00"),".", TEXT(Submittal[[#This Row],[Rev]],"00"))</f>
        <v>232123.04.00</v>
      </c>
      <c r="B434" s="20" t="str">
        <f>Submittal[[#This Row],[Title]]</f>
        <v>HYDRONIC PUMPS</v>
      </c>
      <c r="C434" s="20" t="str">
        <f>LEFT(Submittal[[#This Row],[Description]],25)</f>
        <v>Revise/Resubmit items fro</v>
      </c>
      <c r="D434" s="20" t="str">
        <f>Submittal[[#This Row],[State]]</f>
        <v>Closed</v>
      </c>
      <c r="E434" s="21">
        <f>Submittal[[#This Row],[Due from Subcontractor]]</f>
        <v>43846</v>
      </c>
      <c r="F434" s="21" t="str">
        <f>Submittal[[#This Row],[Type]]</f>
        <v>Product Data</v>
      </c>
      <c r="G434" s="20" t="str">
        <f>Submittal[[#This Row],[Submitter Organization]]</f>
        <v>US Mechanical LLC</v>
      </c>
    </row>
    <row r="435" spans="1:7" hidden="1" x14ac:dyDescent="0.35">
      <c r="A435" s="23" t="str">
        <f>_xlfn.CONCAT(TEXT(Submittal[[#This Row],[Spec Section]],"000000"),".",TEXT(Submittal[[#This Row],[Number]], "00"),".", TEXT(Submittal[[#This Row],[Rev]],"00"))</f>
        <v>232123.01.00</v>
      </c>
      <c r="B435" s="20" t="str">
        <f>Submittal[[#This Row],[Title]]</f>
        <v>HYDRONIC PUMPS</v>
      </c>
      <c r="C435" s="20" t="str">
        <f>LEFT(Submittal[[#This Row],[Description]],25)</f>
        <v/>
      </c>
      <c r="D435" s="20" t="str">
        <f>Submittal[[#This Row],[State]]</f>
        <v>Closed</v>
      </c>
      <c r="E435" s="21">
        <f>Submittal[[#This Row],[Due from Subcontractor]]</f>
        <v>43803</v>
      </c>
      <c r="F435" s="21" t="str">
        <f>Submittal[[#This Row],[Type]]</f>
        <v>Product Data</v>
      </c>
      <c r="G435" s="20" t="str">
        <f>Submittal[[#This Row],[Submitter Organization]]</f>
        <v>US Mechanical LLC</v>
      </c>
    </row>
    <row r="436" spans="1:7" hidden="1" x14ac:dyDescent="0.35">
      <c r="A436" s="23" t="str">
        <f>_xlfn.CONCAT(TEXT(Submittal[[#This Row],[Spec Section]],"000000"),".",TEXT(Submittal[[#This Row],[Number]], "00"),".", TEXT(Submittal[[#This Row],[Rev]],"00"))</f>
        <v>232123.06.00</v>
      </c>
      <c r="B436" s="20" t="str">
        <f>Submittal[[#This Row],[Title]]</f>
        <v>HYDRONIC PUMPS - CCD 28 R3</v>
      </c>
      <c r="C436" s="20" t="str">
        <f>LEFT(Submittal[[#This Row],[Description]],25)</f>
        <v>Changes associated with C</v>
      </c>
      <c r="D436" s="20" t="str">
        <f>Submittal[[#This Row],[State]]</f>
        <v>Closed</v>
      </c>
      <c r="E436" s="21">
        <f>Submittal[[#This Row],[Due from Subcontractor]]</f>
        <v>44153</v>
      </c>
      <c r="F436" s="21" t="str">
        <f>Submittal[[#This Row],[Type]]</f>
        <v>Product Data</v>
      </c>
      <c r="G436" s="20" t="str">
        <f>Submittal[[#This Row],[Submitter Organization]]</f>
        <v>US Mechanical LLC</v>
      </c>
    </row>
    <row r="437" spans="1:7" hidden="1" x14ac:dyDescent="0.35">
      <c r="A437" s="23" t="str">
        <f>_xlfn.CONCAT(TEXT(Submittal[[#This Row],[Spec Section]],"000000"),".",TEXT(Submittal[[#This Row],[Number]], "00"),".", TEXT(Submittal[[#This Row],[Rev]],"00"))</f>
        <v>232300.02.01</v>
      </c>
      <c r="B437" s="20" t="str">
        <f>Submittal[[#This Row],[Title]]</f>
        <v>REFRIGERANT PIPING</v>
      </c>
      <c r="C437" s="20" t="str">
        <f>LEFT(Submittal[[#This Row],[Description]],25)</f>
        <v xml:space="preserve">CCD 66 LANDSCAPING SHED
</v>
      </c>
      <c r="D437" s="20" t="str">
        <f>Submittal[[#This Row],[State]]</f>
        <v>Closed</v>
      </c>
      <c r="E437" s="21">
        <f>Submittal[[#This Row],[Due from Subcontractor]]</f>
        <v>43802</v>
      </c>
      <c r="F437" s="21" t="str">
        <f>Submittal[[#This Row],[Type]]</f>
        <v>Submittal</v>
      </c>
      <c r="G437" s="20" t="str">
        <f>Submittal[[#This Row],[Submitter Organization]]</f>
        <v>US Mechanical LLC</v>
      </c>
    </row>
    <row r="438" spans="1:7" hidden="1" x14ac:dyDescent="0.35">
      <c r="A438" s="23" t="str">
        <f>_xlfn.CONCAT(TEXT(Submittal[[#This Row],[Spec Section]],"000000"),".",TEXT(Submittal[[#This Row],[Number]], "00"),".", TEXT(Submittal[[#This Row],[Rev]],"00"))</f>
        <v>232513.05.00</v>
      </c>
      <c r="B438" s="20" t="str">
        <f>Submittal[[#This Row],[Title]]</f>
        <v>WATER TREATMENT FOR CLOSED-LOOP HYDRONIC SYSTEMS</v>
      </c>
      <c r="C438" s="20" t="str">
        <f>LEFT(Submittal[[#This Row],[Description]],25)</f>
        <v>A. Product Data:  Include</v>
      </c>
      <c r="D438" s="20" t="str">
        <f>Submittal[[#This Row],[State]]</f>
        <v>Closed</v>
      </c>
      <c r="E438" s="21">
        <f>Submittal[[#This Row],[Due from Subcontractor]]</f>
        <v>43802</v>
      </c>
      <c r="F438" s="21" t="str">
        <f>Submittal[[#This Row],[Type]]</f>
        <v>Product Data</v>
      </c>
      <c r="G438" s="20" t="str">
        <f>Submittal[[#This Row],[Submitter Organization]]</f>
        <v>US Mechanical LLC</v>
      </c>
    </row>
    <row r="439" spans="1:7" hidden="1" x14ac:dyDescent="0.35">
      <c r="A439" s="23" t="str">
        <f>_xlfn.CONCAT(TEXT(Submittal[[#This Row],[Spec Section]],"000000"),".",TEXT(Submittal[[#This Row],[Number]], "00"),".", TEXT(Submittal[[#This Row],[Rev]],"00"))</f>
        <v>232513.04.00</v>
      </c>
      <c r="B439" s="20" t="str">
        <f>Submittal[[#This Row],[Title]]</f>
        <v>WATER TREATMENT FOR CLOSED-LOOP HYDRONIC SYSTEM</v>
      </c>
      <c r="C439" s="20" t="str">
        <f>LEFT(Submittal[[#This Row],[Description]],25)</f>
        <v>B. Water Analysis Provide</v>
      </c>
      <c r="D439" s="20" t="str">
        <f>Submittal[[#This Row],[State]]</f>
        <v>Closed</v>
      </c>
      <c r="E439" s="21">
        <f>Submittal[[#This Row],[Due from Subcontractor]]</f>
        <v>43802</v>
      </c>
      <c r="F439" s="21" t="str">
        <f>Submittal[[#This Row],[Type]]</f>
        <v>Submittal Register</v>
      </c>
      <c r="G439" s="20" t="str">
        <f>Submittal[[#This Row],[Submitter Organization]]</f>
        <v>US Mechanical LLC</v>
      </c>
    </row>
    <row r="440" spans="1:7" hidden="1" x14ac:dyDescent="0.35">
      <c r="A440" s="23" t="str">
        <f>_xlfn.CONCAT(TEXT(Submittal[[#This Row],[Spec Section]],"000000"),".",TEXT(Submittal[[#This Row],[Number]], "00"),".", TEXT(Submittal[[#This Row],[Rev]],"00"))</f>
        <v>232516.04.00</v>
      </c>
      <c r="B440" s="20" t="str">
        <f>Submittal[[#This Row],[Title]]</f>
        <v>WATER TREATMENT FOR OPEN-LOOP HYDRONIC SYSTEMS</v>
      </c>
      <c r="C440" s="20" t="str">
        <f>LEFT(Submittal[[#This Row],[Description]],25)</f>
        <v xml:space="preserve">A. Product Data: Include </v>
      </c>
      <c r="D440" s="20" t="str">
        <f>Submittal[[#This Row],[State]]</f>
        <v>Closed</v>
      </c>
      <c r="E440" s="21">
        <f>Submittal[[#This Row],[Due from Subcontractor]]</f>
        <v>43802</v>
      </c>
      <c r="F440" s="21" t="str">
        <f>Submittal[[#This Row],[Type]]</f>
        <v>Product Data</v>
      </c>
      <c r="G440" s="20" t="str">
        <f>Submittal[[#This Row],[Submitter Organization]]</f>
        <v>US Mechanical LLC</v>
      </c>
    </row>
    <row r="441" spans="1:7" hidden="1" x14ac:dyDescent="0.35">
      <c r="A441" s="23" t="str">
        <f>_xlfn.CONCAT(TEXT(Submittal[[#This Row],[Spec Section]],"000000"),".",TEXT(Submittal[[#This Row],[Number]], "00"),".", TEXT(Submittal[[#This Row],[Rev]],"00"))</f>
        <v>232516.03.00</v>
      </c>
      <c r="B441" s="20" t="str">
        <f>Submittal[[#This Row],[Title]]</f>
        <v>WATER TREATMENT FOR OPEN-LOOP HYDRONIC SYSTEMS</v>
      </c>
      <c r="C441" s="20" t="str">
        <f>LEFT(Submittal[[#This Row],[Description]],25)</f>
        <v>C. Other Informational Su</v>
      </c>
      <c r="D441" s="20" t="str">
        <f>Submittal[[#This Row],[State]]</f>
        <v>Closed</v>
      </c>
      <c r="E441" s="21">
        <f>Submittal[[#This Row],[Due from Subcontractor]]</f>
        <v>43802</v>
      </c>
      <c r="F441" s="21" t="str">
        <f>Submittal[[#This Row],[Type]]</f>
        <v>Submittal Register</v>
      </c>
      <c r="G441" s="20" t="str">
        <f>Submittal[[#This Row],[Submitter Organization]]</f>
        <v>US Mechanical LLC</v>
      </c>
    </row>
    <row r="442" spans="1:7" hidden="1" x14ac:dyDescent="0.35">
      <c r="A442" s="23" t="str">
        <f>_xlfn.CONCAT(TEXT(Submittal[[#This Row],[Spec Section]],"000000"),".",TEXT(Submittal[[#This Row],[Number]], "00"),".", TEXT(Submittal[[#This Row],[Rev]],"00"))</f>
        <v>232533.01.00</v>
      </c>
      <c r="B442" s="20" t="str">
        <f>Submittal[[#This Row],[Title]]</f>
        <v>HVAC MAKEUP-WATER FILTRATION</v>
      </c>
      <c r="C442" s="20" t="str">
        <f>LEFT(Submittal[[#This Row],[Description]],25)</f>
        <v xml:space="preserve">A. Product Data: Include </v>
      </c>
      <c r="D442" s="20" t="str">
        <f>Submittal[[#This Row],[State]]</f>
        <v>Closed</v>
      </c>
      <c r="E442" s="21">
        <f>Submittal[[#This Row],[Due from Subcontractor]]</f>
        <v>43802</v>
      </c>
      <c r="F442" s="21" t="str">
        <f>Submittal[[#This Row],[Type]]</f>
        <v>Product Data</v>
      </c>
      <c r="G442" s="20" t="str">
        <f>Submittal[[#This Row],[Submitter Organization]]</f>
        <v>US Mechanical LLC</v>
      </c>
    </row>
    <row r="443" spans="1:7" hidden="1" x14ac:dyDescent="0.35">
      <c r="A443" s="23" t="str">
        <f>_xlfn.CONCAT(TEXT(Submittal[[#This Row],[Spec Section]],"000000"),".",TEXT(Submittal[[#This Row],[Number]], "00"),".", TEXT(Submittal[[#This Row],[Rev]],"00"))</f>
        <v>232600.01.00</v>
      </c>
      <c r="B443" s="20" t="str">
        <f>Submittal[[#This Row],[Title]]</f>
        <v>CONDENSATE DRAIN PIPING</v>
      </c>
      <c r="C443" s="20" t="str">
        <f>LEFT(Submittal[[#This Row],[Description]],25)</f>
        <v/>
      </c>
      <c r="D443" s="20" t="str">
        <f>Submittal[[#This Row],[State]]</f>
        <v>Closed</v>
      </c>
      <c r="E443" s="21">
        <f>Submittal[[#This Row],[Due from Subcontractor]]</f>
        <v>43846</v>
      </c>
      <c r="F443" s="21" t="str">
        <f>Submittal[[#This Row],[Type]]</f>
        <v>Product Data</v>
      </c>
      <c r="G443" s="20" t="str">
        <f>Submittal[[#This Row],[Submitter Organization]]</f>
        <v>US Mechanical LLC</v>
      </c>
    </row>
    <row r="444" spans="1:7" hidden="1" x14ac:dyDescent="0.35">
      <c r="A444" s="23" t="str">
        <f>_xlfn.CONCAT(TEXT(Submittal[[#This Row],[Spec Section]],"000000"),".",TEXT(Submittal[[#This Row],[Number]], "00"),".", TEXT(Submittal[[#This Row],[Rev]],"00"))</f>
        <v>233001.02.00</v>
      </c>
      <c r="B444" s="20" t="str">
        <f>Submittal[[#This Row],[Title]]</f>
        <v>COMMON DUCT REQUIREMENTS</v>
      </c>
      <c r="C444" s="20" t="str">
        <f>LEFT(Submittal[[#This Row],[Description]],25)</f>
        <v>B. Quality Assurance / Co</v>
      </c>
      <c r="D444" s="20" t="str">
        <f>Submittal[[#This Row],[State]]</f>
        <v>Closed</v>
      </c>
      <c r="E444" s="21">
        <f>Submittal[[#This Row],[Due from Subcontractor]]</f>
        <v>43802</v>
      </c>
      <c r="F444" s="21" t="str">
        <f>Submittal[[#This Row],[Type]]</f>
        <v>Product Data</v>
      </c>
      <c r="G444" s="20" t="str">
        <f>Submittal[[#This Row],[Submitter Organization]]</f>
        <v>US Mechanical LLC</v>
      </c>
    </row>
    <row r="445" spans="1:7" hidden="1" x14ac:dyDescent="0.35">
      <c r="A445" s="23" t="str">
        <f>_xlfn.CONCAT(TEXT(Submittal[[#This Row],[Spec Section]],"000000"),".",TEXT(Submittal[[#This Row],[Number]], "00"),".", TEXT(Submittal[[#This Row],[Rev]],"00"))</f>
        <v>233001.01.00</v>
      </c>
      <c r="B445" s="20" t="str">
        <f>Submittal[[#This Row],[Title]]</f>
        <v>COMMON DUCT REQUIREMENTS</v>
      </c>
      <c r="C445" s="20" t="str">
        <f>LEFT(Submittal[[#This Row],[Description]],25)</f>
        <v>A. Samples:  Sealer and g</v>
      </c>
      <c r="D445" s="20" t="str">
        <f>Submittal[[#This Row],[State]]</f>
        <v>Closed</v>
      </c>
      <c r="E445" s="21">
        <f>Submittal[[#This Row],[Due from Subcontractor]]</f>
        <v>43802</v>
      </c>
      <c r="F445" s="21" t="str">
        <f>Submittal[[#This Row],[Type]]</f>
        <v>Submittal</v>
      </c>
      <c r="G445" s="20" t="str">
        <f>Submittal[[#This Row],[Submitter Organization]]</f>
        <v>US Mechanical LLC</v>
      </c>
    </row>
    <row r="446" spans="1:7" hidden="1" x14ac:dyDescent="0.35">
      <c r="A446" s="23" t="str">
        <f>_xlfn.CONCAT(TEXT(Submittal[[#This Row],[Spec Section]],"000000"),".",TEXT(Submittal[[#This Row],[Number]], "00"),".", TEXT(Submittal[[#This Row],[Rev]],"00"))</f>
        <v>233113.01.00</v>
      </c>
      <c r="B446" s="20" t="str">
        <f>Submittal[[#This Row],[Title]]</f>
        <v>METAL DUCTS</v>
      </c>
      <c r="C446" s="20" t="str">
        <f>LEFT(Submittal[[#This Row],[Description]],25)</f>
        <v>A. Product Data:  For eac</v>
      </c>
      <c r="D446" s="20" t="str">
        <f>Submittal[[#This Row],[State]]</f>
        <v>Closed</v>
      </c>
      <c r="E446" s="21">
        <f>Submittal[[#This Row],[Due from Subcontractor]]</f>
        <v>43802</v>
      </c>
      <c r="F446" s="21" t="str">
        <f>Submittal[[#This Row],[Type]]</f>
        <v>Product Data</v>
      </c>
      <c r="G446" s="20" t="str">
        <f>Submittal[[#This Row],[Submitter Organization]]</f>
        <v>US Mechanical LLC</v>
      </c>
    </row>
    <row r="447" spans="1:7" hidden="1" x14ac:dyDescent="0.35">
      <c r="A447" s="23" t="str">
        <f>_xlfn.CONCAT(TEXT(Submittal[[#This Row],[Spec Section]],"000000"),".",TEXT(Submittal[[#This Row],[Number]], "00"),".", TEXT(Submittal[[#This Row],[Rev]],"00"))</f>
        <v>233113.02.02</v>
      </c>
      <c r="B447" s="20" t="str">
        <f>Submittal[[#This Row],[Title]]</f>
        <v>METAL DUCTS (Level 5)</v>
      </c>
      <c r="C447" s="20" t="str">
        <f>LEFT(Submittal[[#This Row],[Description]],25)</f>
        <v>Historic Level 5 Metal Du</v>
      </c>
      <c r="D447" s="20" t="str">
        <f>Submittal[[#This Row],[State]]</f>
        <v>Closed</v>
      </c>
      <c r="E447" s="21">
        <f>Submittal[[#This Row],[Due from Subcontractor]]</f>
        <v>43802</v>
      </c>
      <c r="F447" s="21" t="str">
        <f>Submittal[[#This Row],[Type]]</f>
        <v>Shop Drawing</v>
      </c>
      <c r="G447" s="20" t="str">
        <f>Submittal[[#This Row],[Submitter Organization]]</f>
        <v>US Mechanical LLC</v>
      </c>
    </row>
    <row r="448" spans="1:7" hidden="1" x14ac:dyDescent="0.35">
      <c r="A448" s="23" t="str">
        <f>_xlfn.CONCAT(TEXT(Submittal[[#This Row],[Spec Section]],"000000"),".",TEXT(Submittal[[#This Row],[Number]], "00"),".", TEXT(Submittal[[#This Row],[Rev]],"00"))</f>
        <v>233113.11.00</v>
      </c>
      <c r="B448" s="20" t="str">
        <f>Submittal[[#This Row],[Title]]</f>
        <v>METAL DUCTS (Annex L0 Shops) - Updated RCP</v>
      </c>
      <c r="C448" s="20" t="str">
        <f>LEFT(Submittal[[#This Row],[Description]],25)</f>
        <v>Annex L0 HVAC Coordinatio</v>
      </c>
      <c r="D448" s="20" t="str">
        <f>Submittal[[#This Row],[State]]</f>
        <v>Closed</v>
      </c>
      <c r="E448" s="21">
        <f>Submittal[[#This Row],[Due from Subcontractor]]</f>
        <v>44187</v>
      </c>
      <c r="F448" s="21" t="str">
        <f>Submittal[[#This Row],[Type]]</f>
        <v>Submittal</v>
      </c>
      <c r="G448" s="20" t="str">
        <f>Submittal[[#This Row],[Submitter Organization]]</f>
        <v>US Mechanical LLC</v>
      </c>
    </row>
    <row r="449" spans="1:7" hidden="1" x14ac:dyDescent="0.35">
      <c r="A449" s="23" t="str">
        <f>_xlfn.CONCAT(TEXT(Submittal[[#This Row],[Spec Section]],"000000"),".",TEXT(Submittal[[#This Row],[Number]], "00"),".", TEXT(Submittal[[#This Row],[Rev]],"00"))</f>
        <v>233113.09.00</v>
      </c>
      <c r="B449" s="20" t="str">
        <f>Submittal[[#This Row],[Title]]</f>
        <v>METAL DUCTS - Historic West Stone Wall Penetration Drawing</v>
      </c>
      <c r="C449" s="20" t="str">
        <f>LEFT(Submittal[[#This Row],[Description]],25)</f>
        <v/>
      </c>
      <c r="D449" s="20" t="str">
        <f>Submittal[[#This Row],[State]]</f>
        <v>Closed</v>
      </c>
      <c r="E449" s="21">
        <f>Submittal[[#This Row],[Due from Subcontractor]]</f>
        <v>44120</v>
      </c>
      <c r="F449" s="21" t="str">
        <f>Submittal[[#This Row],[Type]]</f>
        <v>Submittal</v>
      </c>
      <c r="G449" s="20" t="str">
        <f>Submittal[[#This Row],[Submitter Organization]]</f>
        <v>US Mechanical LLC</v>
      </c>
    </row>
    <row r="450" spans="1:7" hidden="1" x14ac:dyDescent="0.35">
      <c r="A450" s="23" t="str">
        <f>_xlfn.CONCAT(TEXT(Submittal[[#This Row],[Spec Section]],"000000"),".",TEXT(Submittal[[#This Row],[Number]], "00"),".", TEXT(Submittal[[#This Row],[Rev]],"00"))</f>
        <v>233113.13.00</v>
      </c>
      <c r="B450" s="20" t="str">
        <f>Submittal[[#This Row],[Title]]</f>
        <v>Coordinated Ductwork - Historic Lv 0.5 Shop Drawings</v>
      </c>
      <c r="C450" s="20" t="str">
        <f>LEFT(Submittal[[#This Row],[Description]],25)</f>
        <v/>
      </c>
      <c r="D450" s="20" t="str">
        <f>Submittal[[#This Row],[State]]</f>
        <v>Closed</v>
      </c>
      <c r="E450" s="21">
        <f>Submittal[[#This Row],[Due from Subcontractor]]</f>
        <v>44229</v>
      </c>
      <c r="F450" s="21" t="str">
        <f>Submittal[[#This Row],[Type]]</f>
        <v>Submittal</v>
      </c>
      <c r="G450" s="20" t="str">
        <f>Submittal[[#This Row],[Submitter Organization]]</f>
        <v>US Mechanical LLC</v>
      </c>
    </row>
    <row r="451" spans="1:7" hidden="1" x14ac:dyDescent="0.35">
      <c r="A451" s="23" t="str">
        <f>_xlfn.CONCAT(TEXT(Submittal[[#This Row],[Spec Section]],"000000"),".",TEXT(Submittal[[#This Row],[Number]], "00"),".", TEXT(Submittal[[#This Row],[Rev]],"00"))</f>
        <v>233113.14.00</v>
      </c>
      <c r="B451" s="20" t="str">
        <f>Submittal[[#This Row],[Title]]</f>
        <v>Coordinated Ductwork - Historic Lv 2 Shop Drawings</v>
      </c>
      <c r="C451" s="20" t="str">
        <f>LEFT(Submittal[[#This Row],[Description]],25)</f>
        <v/>
      </c>
      <c r="D451" s="20" t="str">
        <f>Submittal[[#This Row],[State]]</f>
        <v>Closed</v>
      </c>
      <c r="E451" s="21">
        <f>Submittal[[#This Row],[Due from Subcontractor]]</f>
        <v>44229</v>
      </c>
      <c r="F451" s="21" t="str">
        <f>Submittal[[#This Row],[Type]]</f>
        <v>Submittal</v>
      </c>
      <c r="G451" s="20" t="str">
        <f>Submittal[[#This Row],[Submitter Organization]]</f>
        <v>US Mechanical LLC</v>
      </c>
    </row>
    <row r="452" spans="1:7" hidden="1" x14ac:dyDescent="0.35">
      <c r="A452" s="23" t="str">
        <f>_xlfn.CONCAT(TEXT(Submittal[[#This Row],[Spec Section]],"000000"),".",TEXT(Submittal[[#This Row],[Number]], "00"),".", TEXT(Submittal[[#This Row],[Rev]],"00"))</f>
        <v>233113.15.00</v>
      </c>
      <c r="B452" s="20" t="str">
        <f>Submittal[[#This Row],[Title]]</f>
        <v>Ductwork Penetrations - Historic Lv 0 Shop Drawings</v>
      </c>
      <c r="C452" s="20" t="str">
        <f>LEFT(Submittal[[#This Row],[Description]],25)</f>
        <v/>
      </c>
      <c r="D452" s="20" t="str">
        <f>Submittal[[#This Row],[State]]</f>
        <v>Closed</v>
      </c>
      <c r="E452" s="21">
        <f>Submittal[[#This Row],[Due from Subcontractor]]</f>
        <v>44229</v>
      </c>
      <c r="F452" s="21" t="str">
        <f>Submittal[[#This Row],[Type]]</f>
        <v>Submittal</v>
      </c>
      <c r="G452" s="20" t="str">
        <f>Submittal[[#This Row],[Submitter Organization]]</f>
        <v>US Mechanical LLC</v>
      </c>
    </row>
    <row r="453" spans="1:7" hidden="1" x14ac:dyDescent="0.35">
      <c r="A453" s="23" t="str">
        <f>_xlfn.CONCAT(TEXT(Submittal[[#This Row],[Spec Section]],"000000"),".",TEXT(Submittal[[#This Row],[Number]], "00"),".", TEXT(Submittal[[#This Row],[Rev]],"00"))</f>
        <v>233113.06.00</v>
      </c>
      <c r="B453" s="20" t="str">
        <f>Submittal[[#This Row],[Title]]</f>
        <v>METAL DUCTS (Annex L0 Shops)</v>
      </c>
      <c r="C453" s="20" t="str">
        <f>LEFT(Submittal[[#This Row],[Description]],25)</f>
        <v>Annex L0 HVAC Coordinatio</v>
      </c>
      <c r="D453" s="20" t="str">
        <f>Submittal[[#This Row],[State]]</f>
        <v>Closed</v>
      </c>
      <c r="E453" s="21">
        <f>Submittal[[#This Row],[Due from Subcontractor]]</f>
        <v>44082</v>
      </c>
      <c r="F453" s="21" t="str">
        <f>Submittal[[#This Row],[Type]]</f>
        <v>Submittal</v>
      </c>
      <c r="G453" s="20" t="str">
        <f>Submittal[[#This Row],[Submitter Organization]]</f>
        <v>US Mechanical LLC</v>
      </c>
    </row>
    <row r="454" spans="1:7" hidden="1" x14ac:dyDescent="0.35">
      <c r="A454" s="23" t="str">
        <f>_xlfn.CONCAT(TEXT(Submittal[[#This Row],[Spec Section]],"000000"),".",TEXT(Submittal[[#This Row],[Number]], "00"),".", TEXT(Submittal[[#This Row],[Rev]],"00"))</f>
        <v>233113.12.00</v>
      </c>
      <c r="B454" s="20" t="str">
        <f>Submittal[[#This Row],[Title]]</f>
        <v>Coordinated Ductwork - Historic Lv 0 Shop Drawings</v>
      </c>
      <c r="C454" s="20" t="str">
        <f>LEFT(Submittal[[#This Row],[Description]],25)</f>
        <v/>
      </c>
      <c r="D454" s="20" t="str">
        <f>Submittal[[#This Row],[State]]</f>
        <v>Closed</v>
      </c>
      <c r="E454" s="21">
        <f>Submittal[[#This Row],[Due from Subcontractor]]</f>
        <v>44229</v>
      </c>
      <c r="F454" s="21" t="str">
        <f>Submittal[[#This Row],[Type]]</f>
        <v>Submittal</v>
      </c>
      <c r="G454" s="20" t="str">
        <f>Submittal[[#This Row],[Submitter Organization]]</f>
        <v>US Mechanical LLC</v>
      </c>
    </row>
    <row r="455" spans="1:7" hidden="1" x14ac:dyDescent="0.35">
      <c r="A455" s="23" t="str">
        <f>_xlfn.CONCAT(TEXT(Submittal[[#This Row],[Spec Section]],"000000"),".",TEXT(Submittal[[#This Row],[Number]], "00"),".", TEXT(Submittal[[#This Row],[Rev]],"00"))</f>
        <v>233113.07.00</v>
      </c>
      <c r="B455" s="20" t="str">
        <f>Submittal[[#This Row],[Title]]</f>
        <v>METAL DUCTS (HVAC RCP Revised CCD_73)</v>
      </c>
      <c r="C455" s="20" t="str">
        <f>LEFT(Submittal[[#This Row],[Description]],25)</f>
        <v>Annex Level 0 HVAC RCP re</v>
      </c>
      <c r="D455" s="20" t="str">
        <f>Submittal[[#This Row],[State]]</f>
        <v>Closed</v>
      </c>
      <c r="E455" s="21">
        <f>Submittal[[#This Row],[Due from Subcontractor]]</f>
        <v>44092</v>
      </c>
      <c r="F455" s="21" t="str">
        <f>Submittal[[#This Row],[Type]]</f>
        <v>Submittal</v>
      </c>
      <c r="G455" s="20" t="str">
        <f>Submittal[[#This Row],[Submitter Organization]]</f>
        <v>US Mechanical LLC</v>
      </c>
    </row>
    <row r="456" spans="1:7" hidden="1" x14ac:dyDescent="0.35">
      <c r="A456" s="23" t="str">
        <f>_xlfn.CONCAT(TEXT(Submittal[[#This Row],[Spec Section]],"000000"),".",TEXT(Submittal[[#This Row],[Number]], "00"),".", TEXT(Submittal[[#This Row],[Rev]],"00"))</f>
        <v>233113.08.00</v>
      </c>
      <c r="B456" s="20" t="str">
        <f>Submittal[[#This Row],[Title]]</f>
        <v>METAL DUCTS (Annex L1 Shops)</v>
      </c>
      <c r="C456" s="20" t="str">
        <f>LEFT(Submittal[[#This Row],[Description]],25)</f>
        <v>Annex L1 HVAC Coordinatio</v>
      </c>
      <c r="D456" s="20" t="str">
        <f>Submittal[[#This Row],[State]]</f>
        <v>Closed</v>
      </c>
      <c r="E456" s="21">
        <f>Submittal[[#This Row],[Due from Subcontractor]]</f>
        <v>44096</v>
      </c>
      <c r="F456" s="21" t="str">
        <f>Submittal[[#This Row],[Type]]</f>
        <v>Submittal</v>
      </c>
      <c r="G456" s="20" t="str">
        <f>Submittal[[#This Row],[Submitter Organization]]</f>
        <v>US Mechanical LLC</v>
      </c>
    </row>
    <row r="457" spans="1:7" hidden="1" x14ac:dyDescent="0.35">
      <c r="A457" s="23" t="str">
        <f>_xlfn.CONCAT(TEXT(Submittal[[#This Row],[Spec Section]],"000000"),".",TEXT(Submittal[[#This Row],[Number]], "00"),".", TEXT(Submittal[[#This Row],[Rev]],"00"))</f>
        <v>233113.04.00</v>
      </c>
      <c r="B457" s="20" t="str">
        <f>Submittal[[#This Row],[Title]]</f>
        <v>METAL DUCTS</v>
      </c>
      <c r="C457" s="20" t="str">
        <f>LEFT(Submittal[[#This Row],[Description]],25)</f>
        <v>Annex L1 HVAC Concrete Pe</v>
      </c>
      <c r="D457" s="20" t="str">
        <f>Submittal[[#This Row],[State]]</f>
        <v>Closed</v>
      </c>
      <c r="E457" s="21">
        <f>Submittal[[#This Row],[Due from Subcontractor]]</f>
        <v>43890</v>
      </c>
      <c r="F457" s="21" t="str">
        <f>Submittal[[#This Row],[Type]]</f>
        <v>Shop Drawing</v>
      </c>
      <c r="G457" s="20" t="str">
        <f>Submittal[[#This Row],[Submitter Organization]]</f>
        <v>US Mechanical LLC</v>
      </c>
    </row>
    <row r="458" spans="1:7" hidden="1" x14ac:dyDescent="0.35">
      <c r="A458" s="23" t="str">
        <f>_xlfn.CONCAT(TEXT(Submittal[[#This Row],[Spec Section]],"000000"),".",TEXT(Submittal[[#This Row],[Number]], "00"),".", TEXT(Submittal[[#This Row],[Rev]],"00"))</f>
        <v>233113.10.01</v>
      </c>
      <c r="B458" s="20" t="str">
        <f>Submittal[[#This Row],[Title]]</f>
        <v>METAL DUCTS (Level 3)</v>
      </c>
      <c r="C458" s="20" t="str">
        <f>LEFT(Submittal[[#This Row],[Description]],25)</f>
        <v>Historic Level 3 Metal Du</v>
      </c>
      <c r="D458" s="20" t="str">
        <f>Submittal[[#This Row],[State]]</f>
        <v>Assigned to Sub</v>
      </c>
      <c r="E458" s="21">
        <f>Submittal[[#This Row],[Due from Subcontractor]]</f>
        <v>44225</v>
      </c>
      <c r="F458" s="21" t="str">
        <f>Submittal[[#This Row],[Type]]</f>
        <v>Shop Drawing</v>
      </c>
      <c r="G458" s="20" t="str">
        <f>Submittal[[#This Row],[Submitter Organization]]</f>
        <v>US Mechanical LLC</v>
      </c>
    </row>
    <row r="459" spans="1:7" hidden="1" x14ac:dyDescent="0.35">
      <c r="A459" s="23" t="str">
        <f>_xlfn.CONCAT(TEXT(Submittal[[#This Row],[Spec Section]],"000000"),".",TEXT(Submittal[[#This Row],[Number]], "00"),".", TEXT(Submittal[[#This Row],[Rev]],"00"))</f>
        <v>233300.02.00</v>
      </c>
      <c r="B459" s="20" t="str">
        <f>Submittal[[#This Row],[Title]]</f>
        <v>AIR DUCT ACCESSORIES</v>
      </c>
      <c r="C459" s="20" t="str">
        <f>LEFT(Submittal[[#This Row],[Description]],25)</f>
        <v>Fire smoke dampers per RF</v>
      </c>
      <c r="D459" s="20" t="str">
        <f>Submittal[[#This Row],[State]]</f>
        <v>Closed</v>
      </c>
      <c r="E459" s="21">
        <f>Submittal[[#This Row],[Due from Subcontractor]]</f>
        <v>43802</v>
      </c>
      <c r="F459" s="21" t="str">
        <f>Submittal[[#This Row],[Type]]</f>
        <v>Submittal</v>
      </c>
      <c r="G459" s="20" t="str">
        <f>Submittal[[#This Row],[Submitter Organization]]</f>
        <v>US Mechanical LLC</v>
      </c>
    </row>
    <row r="460" spans="1:7" hidden="1" x14ac:dyDescent="0.35">
      <c r="A460" s="23" t="str">
        <f>_xlfn.CONCAT(TEXT(Submittal[[#This Row],[Spec Section]],"000000"),".",TEXT(Submittal[[#This Row],[Number]], "00"),".", TEXT(Submittal[[#This Row],[Rev]],"00"))</f>
        <v>233300.01.00</v>
      </c>
      <c r="B460" s="20" t="str">
        <f>Submittal[[#This Row],[Title]]</f>
        <v>AIR DUCT ACCESSORIES</v>
      </c>
      <c r="C460" s="20" t="str">
        <f>LEFT(Submittal[[#This Row],[Description]],25)</f>
        <v>A. Product Data:  For eac</v>
      </c>
      <c r="D460" s="20" t="str">
        <f>Submittal[[#This Row],[State]]</f>
        <v>Closed</v>
      </c>
      <c r="E460" s="21">
        <f>Submittal[[#This Row],[Due from Subcontractor]]</f>
        <v>43802</v>
      </c>
      <c r="F460" s="21" t="str">
        <f>Submittal[[#This Row],[Type]]</f>
        <v>Product Data</v>
      </c>
      <c r="G460" s="20" t="str">
        <f>Submittal[[#This Row],[Submitter Organization]]</f>
        <v>US Mechanical LLC</v>
      </c>
    </row>
    <row r="461" spans="1:7" hidden="1" x14ac:dyDescent="0.35">
      <c r="A461" s="23" t="str">
        <f>_xlfn.CONCAT(TEXT(Submittal[[#This Row],[Spec Section]],"000000"),".",TEXT(Submittal[[#This Row],[Number]], "00"),".", TEXT(Submittal[[#This Row],[Rev]],"00"))</f>
        <v>233413.01.01</v>
      </c>
      <c r="B461" s="20" t="str">
        <f>Submittal[[#This Row],[Title]]</f>
        <v>AXIAL HVAC FANS</v>
      </c>
      <c r="C461" s="20" t="str">
        <f>LEFT(Submittal[[#This Row],[Description]],25)</f>
        <v>A. Product Data: For each</v>
      </c>
      <c r="D461" s="20" t="str">
        <f>Submittal[[#This Row],[State]]</f>
        <v>Closed</v>
      </c>
      <c r="E461" s="21">
        <f>Submittal[[#This Row],[Due from Subcontractor]]</f>
        <v>43847</v>
      </c>
      <c r="F461" s="21" t="str">
        <f>Submittal[[#This Row],[Type]]</f>
        <v>Product Data</v>
      </c>
      <c r="G461" s="20" t="str">
        <f>Submittal[[#This Row],[Submitter Organization]]</f>
        <v>US Mechanical LLC</v>
      </c>
    </row>
    <row r="462" spans="1:7" hidden="1" x14ac:dyDescent="0.35">
      <c r="A462" s="23" t="str">
        <f>_xlfn.CONCAT(TEXT(Submittal[[#This Row],[Spec Section]],"000000"),".",TEXT(Submittal[[#This Row],[Number]], "00"),".", TEXT(Submittal[[#This Row],[Rev]],"00"))</f>
        <v>233423.01.00</v>
      </c>
      <c r="B462" s="20" t="str">
        <f>Submittal[[#This Row],[Title]]</f>
        <v>POWER VENTILATORS</v>
      </c>
      <c r="C462" s="20" t="str">
        <f>LEFT(Submittal[[#This Row],[Description]],25)</f>
        <v>A. Product Data:  For eac</v>
      </c>
      <c r="D462" s="20" t="str">
        <f>Submittal[[#This Row],[State]]</f>
        <v>Closed</v>
      </c>
      <c r="E462" s="21">
        <f>Submittal[[#This Row],[Due from Subcontractor]]</f>
        <v>43802</v>
      </c>
      <c r="F462" s="21" t="str">
        <f>Submittal[[#This Row],[Type]]</f>
        <v>Product Data</v>
      </c>
      <c r="G462" s="20" t="str">
        <f>Submittal[[#This Row],[Submitter Organization]]</f>
        <v>US Mechanical LLC</v>
      </c>
    </row>
    <row r="463" spans="1:7" hidden="1" x14ac:dyDescent="0.35">
      <c r="A463" s="23" t="str">
        <f>_xlfn.CONCAT(TEXT(Submittal[[#This Row],[Spec Section]],"000000"),".",TEXT(Submittal[[#This Row],[Number]], "00"),".", TEXT(Submittal[[#This Row],[Rev]],"00"))</f>
        <v>233423.04.00</v>
      </c>
      <c r="B463" s="20" t="str">
        <f>Submittal[[#This Row],[Title]]</f>
        <v>POWER VENTILATORS (EF-1-02 &amp; EF-1-06 Resubmittal)</v>
      </c>
      <c r="C463" s="20" t="str">
        <f>LEFT(Submittal[[#This Row],[Description]],25)</f>
        <v>EF-1-02 &amp; EF-1-06 Resubmi</v>
      </c>
      <c r="D463" s="20" t="str">
        <f>Submittal[[#This Row],[State]]</f>
        <v>Closed</v>
      </c>
      <c r="E463" s="21">
        <f>Submittal[[#This Row],[Due from Subcontractor]]</f>
        <v>43851</v>
      </c>
      <c r="F463" s="21" t="str">
        <f>Submittal[[#This Row],[Type]]</f>
        <v>Product Data</v>
      </c>
      <c r="G463" s="20" t="str">
        <f>Submittal[[#This Row],[Submitter Organization]]</f>
        <v>US Mechanical LLC</v>
      </c>
    </row>
    <row r="464" spans="1:7" hidden="1" x14ac:dyDescent="0.35">
      <c r="A464" s="23" t="str">
        <f>_xlfn.CONCAT(TEXT(Submittal[[#This Row],[Spec Section]],"000000"),".",TEXT(Submittal[[#This Row],[Number]], "00"),".", TEXT(Submittal[[#This Row],[Rev]],"00"))</f>
        <v>233423.05.00</v>
      </c>
      <c r="B464" s="20" t="str">
        <f>Submittal[[#This Row],[Title]]</f>
        <v>POWER VENTILATORS</v>
      </c>
      <c r="C464" s="20" t="str">
        <f>LEFT(Submittal[[#This Row],[Description]],25)</f>
        <v>Updated submittal items.</v>
      </c>
      <c r="D464" s="20" t="str">
        <f>Submittal[[#This Row],[State]]</f>
        <v>Closed</v>
      </c>
      <c r="E464" s="21">
        <f>Submittal[[#This Row],[Due from Subcontractor]]</f>
        <v>43893</v>
      </c>
      <c r="F464" s="21" t="str">
        <f>Submittal[[#This Row],[Type]]</f>
        <v>Product Data</v>
      </c>
      <c r="G464" s="20" t="str">
        <f>Submittal[[#This Row],[Submitter Organization]]</f>
        <v>US Mechanical LLC</v>
      </c>
    </row>
    <row r="465" spans="1:7" hidden="1" x14ac:dyDescent="0.35">
      <c r="A465" s="23" t="str">
        <f>_xlfn.CONCAT(TEXT(Submittal[[#This Row],[Spec Section]],"000000"),".",TEXT(Submittal[[#This Row],[Number]], "00"),".", TEXT(Submittal[[#This Row],[Rev]],"00"))</f>
        <v>233519.01.00</v>
      </c>
      <c r="B465" s="20" t="str">
        <f>Submittal[[#This Row],[Title]]</f>
        <v>DRYER EXHAUST DUCTS</v>
      </c>
      <c r="C465" s="20" t="str">
        <f>LEFT(Submittal[[#This Row],[Description]],25)</f>
        <v/>
      </c>
      <c r="D465" s="20" t="str">
        <f>Submittal[[#This Row],[State]]</f>
        <v>Closed</v>
      </c>
      <c r="E465" s="21">
        <f>Submittal[[#This Row],[Due from Subcontractor]]</f>
        <v>43802</v>
      </c>
      <c r="F465" s="21" t="str">
        <f>Submittal[[#This Row],[Type]]</f>
        <v>Product Data</v>
      </c>
      <c r="G465" s="20" t="str">
        <f>Submittal[[#This Row],[Submitter Organization]]</f>
        <v>US Mechanical LLC</v>
      </c>
    </row>
    <row r="466" spans="1:7" hidden="1" x14ac:dyDescent="0.35">
      <c r="A466" s="23" t="str">
        <f>_xlfn.CONCAT(TEXT(Submittal[[#This Row],[Spec Section]],"000000"),".",TEXT(Submittal[[#This Row],[Number]], "00"),".", TEXT(Submittal[[#This Row],[Rev]],"00"))</f>
        <v>233519.02.00</v>
      </c>
      <c r="B466" s="20" t="str">
        <f>Submittal[[#This Row],[Title]]</f>
        <v>DRYER EXHAUST DUCTS</v>
      </c>
      <c r="C466" s="20" t="str">
        <f>LEFT(Submittal[[#This Row],[Description]],25)</f>
        <v>Updates Per RFI 141</v>
      </c>
      <c r="D466" s="20" t="str">
        <f>Submittal[[#This Row],[State]]</f>
        <v>Closed</v>
      </c>
      <c r="E466" s="21">
        <f>Submittal[[#This Row],[Due from Subcontractor]]</f>
        <v>43893</v>
      </c>
      <c r="F466" s="21" t="str">
        <f>Submittal[[#This Row],[Type]]</f>
        <v>Product Data</v>
      </c>
      <c r="G466" s="20" t="str">
        <f>Submittal[[#This Row],[Submitter Organization]]</f>
        <v>US Mechanical LLC</v>
      </c>
    </row>
    <row r="467" spans="1:7" hidden="1" x14ac:dyDescent="0.35">
      <c r="A467" s="23" t="str">
        <f>_xlfn.CONCAT(TEXT(Submittal[[#This Row],[Spec Section]],"000000"),".",TEXT(Submittal[[#This Row],[Number]], "00"),".", TEXT(Submittal[[#This Row],[Rev]],"00"))</f>
        <v>233519.03.00</v>
      </c>
      <c r="B467" s="20" t="str">
        <f>Submittal[[#This Row],[Title]]</f>
        <v>DRYER EXHAUST DUCTS - RFI_615</v>
      </c>
      <c r="C467" s="20" t="str">
        <f>LEFT(Submittal[[#This Row],[Description]],25)</f>
        <v>233519_DryerVentDuct_AddS</v>
      </c>
      <c r="D467" s="20" t="str">
        <f>Submittal[[#This Row],[State]]</f>
        <v>Closed</v>
      </c>
      <c r="E467" s="21">
        <f>Submittal[[#This Row],[Due from Subcontractor]]</f>
        <v>44166</v>
      </c>
      <c r="F467" s="21" t="str">
        <f>Submittal[[#This Row],[Type]]</f>
        <v>Product Data</v>
      </c>
      <c r="G467" s="20" t="str">
        <f>Submittal[[#This Row],[Submitter Organization]]</f>
        <v>US Mechanical LLC</v>
      </c>
    </row>
    <row r="468" spans="1:7" hidden="1" x14ac:dyDescent="0.35">
      <c r="A468" s="23" t="str">
        <f>_xlfn.CONCAT(TEXT(Submittal[[#This Row],[Spec Section]],"000000"),".",TEXT(Submittal[[#This Row],[Number]], "00"),".", TEXT(Submittal[[#This Row],[Rev]],"00"))</f>
        <v>233519.04.00</v>
      </c>
      <c r="B468" s="20" t="str">
        <f>Submittal[[#This Row],[Title]]</f>
        <v>DRYER EXHAUST DUCTS - CCD_28R4</v>
      </c>
      <c r="C468" s="20" t="str">
        <f>LEFT(Submittal[[#This Row],[Description]],25)</f>
        <v/>
      </c>
      <c r="D468" s="20" t="str">
        <f>Submittal[[#This Row],[State]]</f>
        <v>Closed</v>
      </c>
      <c r="E468" s="21">
        <f>Submittal[[#This Row],[Due from Subcontractor]]</f>
        <v>44167</v>
      </c>
      <c r="F468" s="21" t="str">
        <f>Submittal[[#This Row],[Type]]</f>
        <v>Product Data</v>
      </c>
      <c r="G468" s="20" t="str">
        <f>Submittal[[#This Row],[Submitter Organization]]</f>
        <v>US Mechanical LLC</v>
      </c>
    </row>
    <row r="469" spans="1:7" hidden="1" x14ac:dyDescent="0.35">
      <c r="A469" s="23" t="str">
        <f>_xlfn.CONCAT(TEXT(Submittal[[#This Row],[Spec Section]],"000000"),".",TEXT(Submittal[[#This Row],[Number]], "00"),".", TEXT(Submittal[[#This Row],[Rev]],"00"))</f>
        <v>233533.01.00</v>
      </c>
      <c r="B469" s="20" t="str">
        <f>Submittal[[#This Row],[Title]]</f>
        <v>LISTED KITCHEN VENTILATION SYSTEM EXHAUST DUCT</v>
      </c>
      <c r="C469" s="20" t="str">
        <f>LEFT(Submittal[[#This Row],[Description]],25)</f>
        <v>A. Product Data: For each</v>
      </c>
      <c r="D469" s="20" t="str">
        <f>Submittal[[#This Row],[State]]</f>
        <v>Closed</v>
      </c>
      <c r="E469" s="21">
        <f>Submittal[[#This Row],[Due from Subcontractor]]</f>
        <v>43802</v>
      </c>
      <c r="F469" s="21" t="str">
        <f>Submittal[[#This Row],[Type]]</f>
        <v>Product Data</v>
      </c>
      <c r="G469" s="20" t="str">
        <f>Submittal[[#This Row],[Submitter Organization]]</f>
        <v>US Mechanical LLC</v>
      </c>
    </row>
    <row r="470" spans="1:7" hidden="1" x14ac:dyDescent="0.35">
      <c r="A470" s="23" t="str">
        <f>_xlfn.CONCAT(TEXT(Submittal[[#This Row],[Spec Section]],"000000"),".",TEXT(Submittal[[#This Row],[Number]], "00"),".", TEXT(Submittal[[#This Row],[Rev]],"00"))</f>
        <v>233600.02.00</v>
      </c>
      <c r="B470" s="20" t="str">
        <f>Submittal[[#This Row],[Title]]</f>
        <v>AIR TERMINAL UNITS</v>
      </c>
      <c r="C470" s="20" t="str">
        <f>LEFT(Submittal[[#This Row],[Description]],25)</f>
        <v>C. Shop Drawings:  For ai</v>
      </c>
      <c r="D470" s="20" t="str">
        <f>Submittal[[#This Row],[State]]</f>
        <v>Closed</v>
      </c>
      <c r="E470" s="21">
        <f>Submittal[[#This Row],[Due from Subcontractor]]</f>
        <v>43802</v>
      </c>
      <c r="F470" s="21" t="str">
        <f>Submittal[[#This Row],[Type]]</f>
        <v>Shop Drawing</v>
      </c>
      <c r="G470" s="20" t="str">
        <f>Submittal[[#This Row],[Submitter Organization]]</f>
        <v>US Mechanical LLC</v>
      </c>
    </row>
    <row r="471" spans="1:7" hidden="1" x14ac:dyDescent="0.35">
      <c r="A471" s="23" t="str">
        <f>_xlfn.CONCAT(TEXT(Submittal[[#This Row],[Spec Section]],"000000"),".",TEXT(Submittal[[#This Row],[Number]], "00"),".", TEXT(Submittal[[#This Row],[Rev]],"00"))</f>
        <v>233600.01.00</v>
      </c>
      <c r="B471" s="20" t="str">
        <f>Submittal[[#This Row],[Title]]</f>
        <v>AIR TERMINAL UNITS</v>
      </c>
      <c r="C471" s="20" t="str">
        <f>LEFT(Submittal[[#This Row],[Description]],25)</f>
        <v>A. Product Data: For each</v>
      </c>
      <c r="D471" s="20" t="str">
        <f>Submittal[[#This Row],[State]]</f>
        <v>Closed</v>
      </c>
      <c r="E471" s="21">
        <f>Submittal[[#This Row],[Due from Subcontractor]]</f>
        <v>43802</v>
      </c>
      <c r="F471" s="21" t="str">
        <f>Submittal[[#This Row],[Type]]</f>
        <v>Product Data</v>
      </c>
      <c r="G471" s="20" t="str">
        <f>Submittal[[#This Row],[Submitter Organization]]</f>
        <v>US Mechanical LLC</v>
      </c>
    </row>
    <row r="472" spans="1:7" hidden="1" x14ac:dyDescent="0.35">
      <c r="A472" s="23" t="str">
        <f>_xlfn.CONCAT(TEXT(Submittal[[#This Row],[Spec Section]],"000000"),".",TEXT(Submittal[[#This Row],[Number]], "00"),".", TEXT(Submittal[[#This Row],[Rev]],"00"))</f>
        <v>233600.04.00</v>
      </c>
      <c r="B472" s="20" t="str">
        <f>Submittal[[#This Row],[Title]]</f>
        <v>AIR TERMINAL UNITS</v>
      </c>
      <c r="C472" s="20" t="str">
        <f>LEFT(Submittal[[#This Row],[Description]],25)</f>
        <v>CCD 38R1
A. Product Data</v>
      </c>
      <c r="D472" s="20" t="str">
        <f>Submittal[[#This Row],[State]]</f>
        <v>Closed</v>
      </c>
      <c r="E472" s="21">
        <f>Submittal[[#This Row],[Due from Subcontractor]]</f>
        <v>43994</v>
      </c>
      <c r="F472" s="21" t="str">
        <f>Submittal[[#This Row],[Type]]</f>
        <v>Submittal</v>
      </c>
      <c r="G472" s="20" t="str">
        <f>Submittal[[#This Row],[Submitter Organization]]</f>
        <v>US Mechanical LLC</v>
      </c>
    </row>
    <row r="473" spans="1:7" hidden="1" x14ac:dyDescent="0.35">
      <c r="A473" s="23" t="str">
        <f>_xlfn.CONCAT(TEXT(Submittal[[#This Row],[Spec Section]],"000000"),".",TEXT(Submittal[[#This Row],[Number]], "00"),".", TEXT(Submittal[[#This Row],[Rev]],"00"))</f>
        <v>233600.05.00</v>
      </c>
      <c r="B473" s="20" t="str">
        <f>Submittal[[#This Row],[Title]]</f>
        <v>AIR TERMINAL UNITS (CCD_54.4)</v>
      </c>
      <c r="C473" s="20" t="str">
        <f>LEFT(Submittal[[#This Row],[Description]],25)</f>
        <v xml:space="preserve">VAV Changes per CCD_54.4
</v>
      </c>
      <c r="D473" s="20" t="str">
        <f>Submittal[[#This Row],[State]]</f>
        <v>Closed</v>
      </c>
      <c r="E473" s="21">
        <f>Submittal[[#This Row],[Due from Subcontractor]]</f>
        <v>44055</v>
      </c>
      <c r="F473" s="21" t="str">
        <f>Submittal[[#This Row],[Type]]</f>
        <v>Submittal</v>
      </c>
      <c r="G473" s="20" t="str">
        <f>Submittal[[#This Row],[Submitter Organization]]</f>
        <v>US Mechanical LLC</v>
      </c>
    </row>
    <row r="474" spans="1:7" hidden="1" x14ac:dyDescent="0.35">
      <c r="A474" s="23" t="str">
        <f>_xlfn.CONCAT(TEXT(Submittal[[#This Row],[Spec Section]],"000000"),".",TEXT(Submittal[[#This Row],[Number]], "00"),".", TEXT(Submittal[[#This Row],[Rev]],"00"))</f>
        <v>233713.01.00</v>
      </c>
      <c r="B474" s="20" t="str">
        <f>Submittal[[#This Row],[Title]]</f>
        <v>DIFFUSERS, REGISTERS, AND GRILLES</v>
      </c>
      <c r="C474" s="20" t="str">
        <f>LEFT(Submittal[[#This Row],[Description]],25)</f>
        <v>A. Product Data:  For eac</v>
      </c>
      <c r="D474" s="20" t="str">
        <f>Submittal[[#This Row],[State]]</f>
        <v>Closed</v>
      </c>
      <c r="E474" s="21">
        <f>Submittal[[#This Row],[Due from Subcontractor]]</f>
        <v>43802</v>
      </c>
      <c r="F474" s="21" t="str">
        <f>Submittal[[#This Row],[Type]]</f>
        <v>Product Data</v>
      </c>
      <c r="G474" s="20" t="str">
        <f>Submittal[[#This Row],[Submitter Organization]]</f>
        <v>US Mechanical LLC</v>
      </c>
    </row>
    <row r="475" spans="1:7" hidden="1" x14ac:dyDescent="0.35">
      <c r="A475" s="23" t="str">
        <f>_xlfn.CONCAT(TEXT(Submittal[[#This Row],[Spec Section]],"000000"),".",TEXT(Submittal[[#This Row],[Number]], "00"),".", TEXT(Submittal[[#This Row],[Rev]],"00"))</f>
        <v>233713.05.00</v>
      </c>
      <c r="B475" s="20" t="str">
        <f>Submittal[[#This Row],[Title]]</f>
        <v>DIFFUSERS, REGISTERS, AND GRILLES</v>
      </c>
      <c r="C475" s="20" t="str">
        <f>LEFT(Submittal[[#This Row],[Description]],25)</f>
        <v>Add - Plenum Submittal fo</v>
      </c>
      <c r="D475" s="20" t="str">
        <f>Submittal[[#This Row],[State]]</f>
        <v>Closed</v>
      </c>
      <c r="E475" s="21">
        <f>Submittal[[#This Row],[Due from Subcontractor]]</f>
        <v>43914</v>
      </c>
      <c r="F475" s="21" t="str">
        <f>Submittal[[#This Row],[Type]]</f>
        <v>Product Data</v>
      </c>
      <c r="G475" s="20" t="str">
        <f>Submittal[[#This Row],[Submitter Organization]]</f>
        <v>US Mechanical LLC</v>
      </c>
    </row>
    <row r="476" spans="1:7" hidden="1" x14ac:dyDescent="0.35">
      <c r="A476" s="23" t="str">
        <f>_xlfn.CONCAT(TEXT(Submittal[[#This Row],[Spec Section]],"000000"),".",TEXT(Submittal[[#This Row],[Number]], "00"),".", TEXT(Submittal[[#This Row],[Rev]],"00"))</f>
        <v>233713.04.00</v>
      </c>
      <c r="B476" s="20" t="str">
        <f>Submittal[[#This Row],[Title]]</f>
        <v>DIFFUSERS, REGISTERS, AND GRILLES</v>
      </c>
      <c r="C476" s="20" t="str">
        <f>LEFT(Submittal[[#This Row],[Description]],25)</f>
        <v>Update to Submittal 1</v>
      </c>
      <c r="D476" s="20" t="str">
        <f>Submittal[[#This Row],[State]]</f>
        <v>Closed</v>
      </c>
      <c r="E476" s="21">
        <f>Submittal[[#This Row],[Due from Subcontractor]]</f>
        <v>43893</v>
      </c>
      <c r="F476" s="21" t="str">
        <f>Submittal[[#This Row],[Type]]</f>
        <v>Product Data</v>
      </c>
      <c r="G476" s="20" t="str">
        <f>Submittal[[#This Row],[Submitter Organization]]</f>
        <v>US Mechanical LLC</v>
      </c>
    </row>
    <row r="477" spans="1:7" hidden="1" x14ac:dyDescent="0.35">
      <c r="A477" s="23" t="str">
        <f>_xlfn.CONCAT(TEXT(Submittal[[#This Row],[Spec Section]],"000000"),".",TEXT(Submittal[[#This Row],[Number]], "00"),".", TEXT(Submittal[[#This Row],[Rev]],"00"))</f>
        <v>233713.03.02</v>
      </c>
      <c r="B477" s="20" t="str">
        <f>Submittal[[#This Row],[Title]]</f>
        <v>DRG (ARCHITECTURAL GRILLES)</v>
      </c>
      <c r="C477" s="20" t="str">
        <f>LEFT(Submittal[[#This Row],[Description]],25)</f>
        <v>A. Product Data:  For eac</v>
      </c>
      <c r="D477" s="20" t="str">
        <f>Submittal[[#This Row],[State]]</f>
        <v>Assigned to Sub</v>
      </c>
      <c r="E477" s="21">
        <f>Submittal[[#This Row],[Due from Subcontractor]]</f>
        <v>44160</v>
      </c>
      <c r="F477" s="21" t="str">
        <f>Submittal[[#This Row],[Type]]</f>
        <v>Product Data</v>
      </c>
      <c r="G477" s="20" t="str">
        <f>Submittal[[#This Row],[Submitter Organization]]</f>
        <v>US Mechanical LLC</v>
      </c>
    </row>
    <row r="478" spans="1:7" hidden="1" x14ac:dyDescent="0.35">
      <c r="A478" s="23" t="str">
        <f>_xlfn.CONCAT(TEXT(Submittal[[#This Row],[Spec Section]],"000000"),".",TEXT(Submittal[[#This Row],[Number]], "00"),".", TEXT(Submittal[[#This Row],[Rev]],"00"))</f>
        <v>233714.03.00</v>
      </c>
      <c r="B478" s="20" t="str">
        <f>Submittal[[#This Row],[Title]]</f>
        <v>FIXED LOUVERS</v>
      </c>
      <c r="C478" s="20" t="str">
        <f>LEFT(Submittal[[#This Row],[Description]],25)</f>
        <v>C. Samples:  For each typ</v>
      </c>
      <c r="D478" s="20" t="str">
        <f>Submittal[[#This Row],[State]]</f>
        <v>Closed</v>
      </c>
      <c r="E478" s="21">
        <f>Submittal[[#This Row],[Due from Subcontractor]]</f>
        <v>43802</v>
      </c>
      <c r="F478" s="21" t="str">
        <f>Submittal[[#This Row],[Type]]</f>
        <v>Submittal</v>
      </c>
      <c r="G478" s="20" t="str">
        <f>Submittal[[#This Row],[Submitter Organization]]</f>
        <v>US Mechanical LLC</v>
      </c>
    </row>
    <row r="479" spans="1:7" hidden="1" x14ac:dyDescent="0.35">
      <c r="A479" s="23" t="str">
        <f>_xlfn.CONCAT(TEXT(Submittal[[#This Row],[Spec Section]],"000000"),".",TEXT(Submittal[[#This Row],[Number]], "00"),".", TEXT(Submittal[[#This Row],[Rev]],"00"))</f>
        <v>233714.01.01</v>
      </c>
      <c r="B479" s="20" t="str">
        <f>Submittal[[#This Row],[Title]]</f>
        <v>FIXED LOUVERS</v>
      </c>
      <c r="C479" s="20" t="str">
        <f>LEFT(Submittal[[#This Row],[Description]],25)</f>
        <v>A. Product Data:  For eac</v>
      </c>
      <c r="D479" s="20" t="str">
        <f>Submittal[[#This Row],[State]]</f>
        <v>Closed</v>
      </c>
      <c r="E479" s="21">
        <f>Submittal[[#This Row],[Due from Subcontractor]]</f>
        <v>43840</v>
      </c>
      <c r="F479" s="21" t="str">
        <f>Submittal[[#This Row],[Type]]</f>
        <v>Product Data</v>
      </c>
      <c r="G479" s="20" t="str">
        <f>Submittal[[#This Row],[Submitter Organization]]</f>
        <v>US Mechanical LLC</v>
      </c>
    </row>
    <row r="480" spans="1:7" hidden="1" x14ac:dyDescent="0.35">
      <c r="A480" s="23" t="str">
        <f>_xlfn.CONCAT(TEXT(Submittal[[#This Row],[Spec Section]],"000000"),".",TEXT(Submittal[[#This Row],[Number]], "00"),".", TEXT(Submittal[[#This Row],[Rev]],"00"))</f>
        <v>233723.01.00</v>
      </c>
      <c r="B480" s="20" t="str">
        <f>Submittal[[#This Row],[Title]]</f>
        <v>HVAC GRAVITY VENTILATORS</v>
      </c>
      <c r="C480" s="20" t="str">
        <f>LEFT(Submittal[[#This Row],[Description]],25)</f>
        <v>A. Product Data:    1. Fo</v>
      </c>
      <c r="D480" s="20" t="str">
        <f>Submittal[[#This Row],[State]]</f>
        <v>Closed</v>
      </c>
      <c r="E480" s="21">
        <f>Submittal[[#This Row],[Due from Subcontractor]]</f>
        <v>43802</v>
      </c>
      <c r="F480" s="21" t="str">
        <f>Submittal[[#This Row],[Type]]</f>
        <v>Product Data</v>
      </c>
      <c r="G480" s="20" t="str">
        <f>Submittal[[#This Row],[Submitter Organization]]</f>
        <v>US Mechanical LLC</v>
      </c>
    </row>
    <row r="481" spans="1:7" hidden="1" x14ac:dyDescent="0.35">
      <c r="A481" s="23" t="str">
        <f>_xlfn.CONCAT(TEXT(Submittal[[#This Row],[Spec Section]],"000000"),".",TEXT(Submittal[[#This Row],[Number]], "00"),".", TEXT(Submittal[[#This Row],[Rev]],"00"))</f>
        <v>235215.01.00</v>
      </c>
      <c r="B481" s="20" t="str">
        <f>Submittal[[#This Row],[Title]]</f>
        <v>FLUES</v>
      </c>
      <c r="C481" s="20" t="str">
        <f>LEFT(Submittal[[#This Row],[Description]],25)</f>
        <v>A. Product Data:  For the</v>
      </c>
      <c r="D481" s="20" t="str">
        <f>Submittal[[#This Row],[State]]</f>
        <v>Closed</v>
      </c>
      <c r="E481" s="21">
        <f>Submittal[[#This Row],[Due from Subcontractor]]</f>
        <v>43802</v>
      </c>
      <c r="F481" s="21" t="str">
        <f>Submittal[[#This Row],[Type]]</f>
        <v>Product Data</v>
      </c>
      <c r="G481" s="20" t="str">
        <f>Submittal[[#This Row],[Submitter Organization]]</f>
        <v>US Mechanical LLC</v>
      </c>
    </row>
    <row r="482" spans="1:7" hidden="1" x14ac:dyDescent="0.35">
      <c r="A482" s="23" t="str">
        <f>_xlfn.CONCAT(TEXT(Submittal[[#This Row],[Spec Section]],"000000"),".",TEXT(Submittal[[#This Row],[Number]], "00"),".", TEXT(Submittal[[#This Row],[Rev]],"00"))</f>
        <v>235216.01.00</v>
      </c>
      <c r="B482" s="20" t="str">
        <f>Submittal[[#This Row],[Title]]</f>
        <v>CONDENSING BOILERS</v>
      </c>
      <c r="C482" s="20" t="str">
        <f>LEFT(Submittal[[#This Row],[Description]],25)</f>
        <v xml:space="preserve">A. Product Data: Include </v>
      </c>
      <c r="D482" s="20" t="str">
        <f>Submittal[[#This Row],[State]]</f>
        <v>Closed</v>
      </c>
      <c r="E482" s="21">
        <f>Submittal[[#This Row],[Due from Subcontractor]]</f>
        <v>43802</v>
      </c>
      <c r="F482" s="21" t="str">
        <f>Submittal[[#This Row],[Type]]</f>
        <v>Product Data</v>
      </c>
      <c r="G482" s="20" t="str">
        <f>Submittal[[#This Row],[Submitter Organization]]</f>
        <v>US Mechanical LLC</v>
      </c>
    </row>
    <row r="483" spans="1:7" hidden="1" x14ac:dyDescent="0.35">
      <c r="A483" s="23" t="str">
        <f>_xlfn.CONCAT(TEXT(Submittal[[#This Row],[Spec Section]],"000000"),".",TEXT(Submittal[[#This Row],[Number]], "00"),".", TEXT(Submittal[[#This Row],[Rev]],"00"))</f>
        <v>235700.01.00</v>
      </c>
      <c r="B483" s="20" t="str">
        <f>Submittal[[#This Row],[Title]]</f>
        <v>HEAT EXCHANGERS FOR HVAC</v>
      </c>
      <c r="C483" s="20" t="str">
        <f>LEFT(Submittal[[#This Row],[Description]],25)</f>
        <v>A. Product Data:  For eac</v>
      </c>
      <c r="D483" s="20" t="str">
        <f>Submittal[[#This Row],[State]]</f>
        <v>Closed</v>
      </c>
      <c r="E483" s="21">
        <f>Submittal[[#This Row],[Due from Subcontractor]]</f>
        <v>43802</v>
      </c>
      <c r="F483" s="21" t="str">
        <f>Submittal[[#This Row],[Type]]</f>
        <v>Product Data</v>
      </c>
      <c r="G483" s="20" t="str">
        <f>Submittal[[#This Row],[Submitter Organization]]</f>
        <v>US Mechanical LLC</v>
      </c>
    </row>
    <row r="484" spans="1:7" hidden="1" x14ac:dyDescent="0.35">
      <c r="A484" s="23" t="str">
        <f>_xlfn.CONCAT(TEXT(Submittal[[#This Row],[Spec Section]],"000000"),".",TEXT(Submittal[[#This Row],[Number]], "00"),".", TEXT(Submittal[[#This Row],[Rev]],"00"))</f>
        <v>236423.01.00</v>
      </c>
      <c r="B484" s="20" t="str">
        <f>Submittal[[#This Row],[Title]]</f>
        <v>AIR COOLED WATER CHILLERS</v>
      </c>
      <c r="C484" s="20" t="str">
        <f>LEFT(Submittal[[#This Row],[Description]],25)</f>
        <v>A. Product Data:  Include</v>
      </c>
      <c r="D484" s="20" t="str">
        <f>Submittal[[#This Row],[State]]</f>
        <v>Closed</v>
      </c>
      <c r="E484" s="21">
        <f>Submittal[[#This Row],[Due from Subcontractor]]</f>
        <v>43802</v>
      </c>
      <c r="F484" s="21" t="str">
        <f>Submittal[[#This Row],[Type]]</f>
        <v>Product Data</v>
      </c>
      <c r="G484" s="20" t="str">
        <f>Submittal[[#This Row],[Submitter Organization]]</f>
        <v>US Mechanical LLC</v>
      </c>
    </row>
    <row r="485" spans="1:7" hidden="1" x14ac:dyDescent="0.35">
      <c r="A485" s="23" t="str">
        <f>_xlfn.CONCAT(TEXT(Submittal[[#This Row],[Spec Section]],"000000"),".",TEXT(Submittal[[#This Row],[Number]], "00"),".", TEXT(Submittal[[#This Row],[Rev]],"00"))</f>
        <v>236500.01.01</v>
      </c>
      <c r="B485" s="20" t="str">
        <f>Submittal[[#This Row],[Title]]</f>
        <v>COOLING TOWERS</v>
      </c>
      <c r="C485" s="20" t="str">
        <f>LEFT(Submittal[[#This Row],[Description]],25)</f>
        <v>A. Shop Drawings:  Comple</v>
      </c>
      <c r="D485" s="20" t="str">
        <f>Submittal[[#This Row],[State]]</f>
        <v>Closed</v>
      </c>
      <c r="E485" s="21">
        <f>Submittal[[#This Row],[Due from Subcontractor]]</f>
        <v>43833</v>
      </c>
      <c r="F485" s="21" t="str">
        <f>Submittal[[#This Row],[Type]]</f>
        <v>Shop Drawing</v>
      </c>
      <c r="G485" s="20" t="str">
        <f>Submittal[[#This Row],[Submitter Organization]]</f>
        <v>US Mechanical LLC</v>
      </c>
    </row>
    <row r="486" spans="1:7" hidden="1" x14ac:dyDescent="0.35">
      <c r="A486" s="23" t="str">
        <f>_xlfn.CONCAT(TEXT(Submittal[[#This Row],[Spec Section]],"000000"),".",TEXT(Submittal[[#This Row],[Number]], "00"),".", TEXT(Submittal[[#This Row],[Rev]],"00"))</f>
        <v>237313.01.00</v>
      </c>
      <c r="B486" s="20" t="str">
        <f>Submittal[[#This Row],[Title]]</f>
        <v>CUSTOM FANWALL AIR-HANDLING UNITS</v>
      </c>
      <c r="C486" s="20" t="str">
        <f>LEFT(Submittal[[#This Row],[Description]],25)</f>
        <v xml:space="preserve">B. Product Data for each </v>
      </c>
      <c r="D486" s="20" t="str">
        <f>Submittal[[#This Row],[State]]</f>
        <v>Closed</v>
      </c>
      <c r="E486" s="21">
        <f>Submittal[[#This Row],[Due from Subcontractor]]</f>
        <v>43802</v>
      </c>
      <c r="F486" s="21" t="str">
        <f>Submittal[[#This Row],[Type]]</f>
        <v>Product Data</v>
      </c>
      <c r="G486" s="20" t="str">
        <f>Submittal[[#This Row],[Submitter Organization]]</f>
        <v>US Mechanical LLC</v>
      </c>
    </row>
    <row r="487" spans="1:7" hidden="1" x14ac:dyDescent="0.35">
      <c r="A487" s="23" t="str">
        <f>_xlfn.CONCAT(TEXT(Submittal[[#This Row],[Spec Section]],"000000"),".",TEXT(Submittal[[#This Row],[Number]], "00"),".", TEXT(Submittal[[#This Row],[Rev]],"00"))</f>
        <v>237313.04.00</v>
      </c>
      <c r="B487" s="20" t="str">
        <f>Submittal[[#This Row],[Title]]</f>
        <v>CUSTOM FANWALL AIR-HANDLING UNITS (Air Filters)</v>
      </c>
      <c r="C487" s="20" t="str">
        <f>LEFT(Submittal[[#This Row],[Description]],25)</f>
        <v xml:space="preserve">B. Product Data for each </v>
      </c>
      <c r="D487" s="20" t="str">
        <f>Submittal[[#This Row],[State]]</f>
        <v>Closed</v>
      </c>
      <c r="E487" s="21">
        <f>Submittal[[#This Row],[Due from Subcontractor]]</f>
        <v>43854</v>
      </c>
      <c r="F487" s="21" t="str">
        <f>Submittal[[#This Row],[Type]]</f>
        <v>Product Data</v>
      </c>
      <c r="G487" s="20" t="str">
        <f>Submittal[[#This Row],[Submitter Organization]]</f>
        <v>US Mechanical LLC</v>
      </c>
    </row>
    <row r="488" spans="1:7" hidden="1" x14ac:dyDescent="0.35">
      <c r="A488" s="23" t="str">
        <f>_xlfn.CONCAT(TEXT(Submittal[[#This Row],[Spec Section]],"000000"),".",TEXT(Submittal[[#This Row],[Number]], "00"),".", TEXT(Submittal[[#This Row],[Rev]],"00"))</f>
        <v>238219.02.00</v>
      </c>
      <c r="B488" s="20" t="str">
        <f>Submittal[[#This Row],[Title]]</f>
        <v>FAN-COIL UNITS</v>
      </c>
      <c r="C488" s="20" t="str">
        <f>LEFT(Submittal[[#This Row],[Description]],25)</f>
        <v/>
      </c>
      <c r="D488" s="20" t="str">
        <f>Submittal[[#This Row],[State]]</f>
        <v>Closed</v>
      </c>
      <c r="E488" s="21">
        <f>Submittal[[#This Row],[Due from Subcontractor]]</f>
        <v>43802</v>
      </c>
      <c r="F488" s="21" t="str">
        <f>Submittal[[#This Row],[Type]]</f>
        <v>Submittal</v>
      </c>
      <c r="G488" s="20" t="str">
        <f>Submittal[[#This Row],[Submitter Organization]]</f>
        <v>US Mechanical LLC</v>
      </c>
    </row>
    <row r="489" spans="1:7" hidden="1" x14ac:dyDescent="0.35">
      <c r="A489" s="23" t="str">
        <f>_xlfn.CONCAT(TEXT(Submittal[[#This Row],[Spec Section]],"000000"),".",TEXT(Submittal[[#This Row],[Number]], "00"),".", TEXT(Submittal[[#This Row],[Rev]],"00"))</f>
        <v>238219.04.00</v>
      </c>
      <c r="B489" s="20" t="str">
        <f>Submittal[[#This Row],[Title]]</f>
        <v>FAN-COIL UNITS</v>
      </c>
      <c r="C489" s="20" t="str">
        <f>LEFT(Submittal[[#This Row],[Description]],25)</f>
        <v>E. Field Test Reports:  W</v>
      </c>
      <c r="D489" s="20" t="str">
        <f>Submittal[[#This Row],[State]]</f>
        <v>Closed</v>
      </c>
      <c r="E489" s="21">
        <f>Submittal[[#This Row],[Due from Subcontractor]]</f>
        <v>44683</v>
      </c>
      <c r="F489" s="21" t="str">
        <f>Submittal[[#This Row],[Type]]</f>
        <v>Report</v>
      </c>
      <c r="G489" s="20" t="str">
        <f>Submittal[[#This Row],[Submitter Organization]]</f>
        <v>US Mechanical LLC</v>
      </c>
    </row>
    <row r="490" spans="1:7" hidden="1" x14ac:dyDescent="0.35">
      <c r="A490" s="23" t="str">
        <f>_xlfn.CONCAT(TEXT(Submittal[[#This Row],[Spec Section]],"000000"),".",TEXT(Submittal[[#This Row],[Number]], "00"),".", TEXT(Submittal[[#This Row],[Rev]],"00"))</f>
        <v>238219.03.00</v>
      </c>
      <c r="B490" s="20" t="str">
        <f>Submittal[[#This Row],[Title]]</f>
        <v>FAN-COIL UNITS</v>
      </c>
      <c r="C490" s="20" t="str">
        <f>LEFT(Submittal[[#This Row],[Description]],25)</f>
        <v>D. Samples for Initial Se</v>
      </c>
      <c r="D490" s="20" t="str">
        <f>Submittal[[#This Row],[State]]</f>
        <v>Closed</v>
      </c>
      <c r="E490" s="21">
        <f>Submittal[[#This Row],[Due from Subcontractor]]</f>
        <v>43802</v>
      </c>
      <c r="F490" s="21" t="str">
        <f>Submittal[[#This Row],[Type]]</f>
        <v>Submittal</v>
      </c>
      <c r="G490" s="20" t="str">
        <f>Submittal[[#This Row],[Submitter Organization]]</f>
        <v>US Mechanical LLC</v>
      </c>
    </row>
    <row r="491" spans="1:7" hidden="1" x14ac:dyDescent="0.35">
      <c r="A491" s="23" t="str">
        <f>_xlfn.CONCAT(TEXT(Submittal[[#This Row],[Spec Section]],"000000"),".",TEXT(Submittal[[#This Row],[Number]], "00"),".", TEXT(Submittal[[#This Row],[Rev]],"00"))</f>
        <v>238219.01.00</v>
      </c>
      <c r="B491" s="20" t="str">
        <f>Submittal[[#This Row],[Title]]</f>
        <v>FAN-COIL UNITS</v>
      </c>
      <c r="C491" s="20" t="str">
        <f>LEFT(Submittal[[#This Row],[Description]],25)</f>
        <v>A. Product Data:  Include</v>
      </c>
      <c r="D491" s="20" t="str">
        <f>Submittal[[#This Row],[State]]</f>
        <v>Closed</v>
      </c>
      <c r="E491" s="21">
        <f>Submittal[[#This Row],[Due from Subcontractor]]</f>
        <v>43802</v>
      </c>
      <c r="F491" s="21" t="str">
        <f>Submittal[[#This Row],[Type]]</f>
        <v>Product Data</v>
      </c>
      <c r="G491" s="20" t="str">
        <f>Submittal[[#This Row],[Submitter Organization]]</f>
        <v>US Mechanical LLC</v>
      </c>
    </row>
    <row r="492" spans="1:7" hidden="1" x14ac:dyDescent="0.35">
      <c r="A492" s="23" t="str">
        <f>_xlfn.CONCAT(TEXT(Submittal[[#This Row],[Spec Section]],"000000"),".",TEXT(Submittal[[#This Row],[Number]], "00"),".", TEXT(Submittal[[#This Row],[Rev]],"00"))</f>
        <v>238219.06.00</v>
      </c>
      <c r="B492" s="20" t="str">
        <f>Submittal[[#This Row],[Title]]</f>
        <v>FAN-COIL UNITS</v>
      </c>
      <c r="C492" s="20" t="str">
        <f>LEFT(Submittal[[#This Row],[Description]],25)</f>
        <v xml:space="preserve">Corrections to submittal </v>
      </c>
      <c r="D492" s="20" t="str">
        <f>Submittal[[#This Row],[State]]</f>
        <v>Closed</v>
      </c>
      <c r="E492" s="21">
        <f>Submittal[[#This Row],[Due from Subcontractor]]</f>
        <v>43893</v>
      </c>
      <c r="F492" s="21" t="str">
        <f>Submittal[[#This Row],[Type]]</f>
        <v>Product Data</v>
      </c>
      <c r="G492" s="20" t="str">
        <f>Submittal[[#This Row],[Submitter Organization]]</f>
        <v>US Mechanical LLC</v>
      </c>
    </row>
    <row r="493" spans="1:7" hidden="1" x14ac:dyDescent="0.35">
      <c r="A493" s="23" t="str">
        <f>_xlfn.CONCAT(TEXT(Submittal[[#This Row],[Spec Section]],"000000"),".",TEXT(Submittal[[#This Row],[Number]], "00"),".", TEXT(Submittal[[#This Row],[Rev]],"00"))</f>
        <v>238240.01.01</v>
      </c>
      <c r="B493" s="20" t="str">
        <f>Submittal[[#This Row],[Title]]</f>
        <v>PROPELLER UNIT HEATERS</v>
      </c>
      <c r="C493" s="20" t="str">
        <f>LEFT(Submittal[[#This Row],[Description]],25)</f>
        <v>A. Product Data: For each</v>
      </c>
      <c r="D493" s="20" t="str">
        <f>Submittal[[#This Row],[State]]</f>
        <v>Closed</v>
      </c>
      <c r="E493" s="21">
        <f>Submittal[[#This Row],[Due from Subcontractor]]</f>
        <v>43802</v>
      </c>
      <c r="F493" s="21" t="str">
        <f>Submittal[[#This Row],[Type]]</f>
        <v>Product Data</v>
      </c>
      <c r="G493" s="20" t="str">
        <f>Submittal[[#This Row],[Submitter Organization]]</f>
        <v>US Mechanical LLC</v>
      </c>
    </row>
    <row r="494" spans="1:7" hidden="1" x14ac:dyDescent="0.35">
      <c r="A494" s="23" t="str">
        <f>_xlfn.CONCAT(TEXT(Submittal[[#This Row],[Spec Section]],"000000"),".",TEXT(Submittal[[#This Row],[Number]], "00"),".", TEXT(Submittal[[#This Row],[Rev]],"00"))</f>
        <v>238414.01.01</v>
      </c>
      <c r="B494" s="20" t="str">
        <f>Submittal[[#This Row],[Title]]</f>
        <v>HUMIDIFIERS</v>
      </c>
      <c r="C494" s="20" t="str">
        <f>LEFT(Submittal[[#This Row],[Description]],25)</f>
        <v>A. Product Data:  Include</v>
      </c>
      <c r="D494" s="20" t="str">
        <f>Submittal[[#This Row],[State]]</f>
        <v>Closed</v>
      </c>
      <c r="E494" s="21">
        <f>Submittal[[#This Row],[Due from Subcontractor]]</f>
        <v>43840</v>
      </c>
      <c r="F494" s="21" t="str">
        <f>Submittal[[#This Row],[Type]]</f>
        <v>Product Data</v>
      </c>
      <c r="G494" s="20" t="str">
        <f>Submittal[[#This Row],[Submitter Organization]]</f>
        <v>US Mechanical LLC</v>
      </c>
    </row>
    <row r="495" spans="1:7" hidden="1" x14ac:dyDescent="0.35">
      <c r="A495" s="23" t="str">
        <f>_xlfn.CONCAT(TEXT(Submittal[[#This Row],[Spec Section]],"000000"),".",TEXT(Submittal[[#This Row],[Number]], "00"),".", TEXT(Submittal[[#This Row],[Rev]],"00"))</f>
        <v>255100.04.00</v>
      </c>
      <c r="B495" s="20" t="str">
        <f>Submittal[[#This Row],[Title]]</f>
        <v>BUILDING ENERGY MANAGEMENT AND TEMPERATURE</v>
      </c>
      <c r="C495" s="20" t="str">
        <f>LEFT(Submittal[[#This Row],[Description]],25)</f>
        <v/>
      </c>
      <c r="D495" s="20" t="str">
        <f>Submittal[[#This Row],[State]]</f>
        <v>Closed</v>
      </c>
      <c r="E495" s="21">
        <f>Submittal[[#This Row],[Due from Subcontractor]]</f>
        <v>43907</v>
      </c>
      <c r="F495" s="21" t="str">
        <f>Submittal[[#This Row],[Type]]</f>
        <v>Product Data</v>
      </c>
      <c r="G495" s="20" t="str">
        <f>Submittal[[#This Row],[Submitter Organization]]</f>
        <v>US Mechanical LLC</v>
      </c>
    </row>
    <row r="496" spans="1:7" hidden="1" x14ac:dyDescent="0.35">
      <c r="A496" s="23" t="str">
        <f>_xlfn.CONCAT(TEXT(Submittal[[#This Row],[Spec Section]],"000000"),".",TEXT(Submittal[[#This Row],[Number]], "00"),".", TEXT(Submittal[[#This Row],[Rev]],"00"))</f>
        <v>255100.03.00</v>
      </c>
      <c r="B496" s="20" t="str">
        <f>Submittal[[#This Row],[Title]]</f>
        <v>BUILDING ENERGY MANAGEMENT AND TEMPERATURE</v>
      </c>
      <c r="C496" s="20" t="str">
        <f>LEFT(Submittal[[#This Row],[Description]],25)</f>
        <v/>
      </c>
      <c r="D496" s="20" t="str">
        <f>Submittal[[#This Row],[State]]</f>
        <v>Closed</v>
      </c>
      <c r="E496" s="21">
        <f>Submittal[[#This Row],[Due from Subcontractor]]</f>
        <v>43867</v>
      </c>
      <c r="F496" s="21" t="str">
        <f>Submittal[[#This Row],[Type]]</f>
        <v>Product Data</v>
      </c>
      <c r="G496" s="20" t="str">
        <f>Submittal[[#This Row],[Submitter Organization]]</f>
        <v>US Mechanical LLC</v>
      </c>
    </row>
    <row r="497" spans="1:7" hidden="1" x14ac:dyDescent="0.35">
      <c r="A497" s="23" t="str">
        <f>_xlfn.CONCAT(TEXT(Submittal[[#This Row],[Spec Section]],"000000"),".",TEXT(Submittal[[#This Row],[Number]], "00"),".", TEXT(Submittal[[#This Row],[Rev]],"00"))</f>
        <v>255100.05.01</v>
      </c>
      <c r="B497" s="20" t="str">
        <f>Submittal[[#This Row],[Title]]</f>
        <v>BUILDING ENERGY MANAGEMENT AND TEMPERATURE</v>
      </c>
      <c r="C497" s="20" t="str">
        <f>LEFT(Submittal[[#This Row],[Description]],25)</f>
        <v>PICV Valves
Including CC</v>
      </c>
      <c r="D497" s="20" t="str">
        <f>Submittal[[#This Row],[State]]</f>
        <v>Closed</v>
      </c>
      <c r="E497" s="21">
        <f>Submittal[[#This Row],[Due from Subcontractor]]</f>
        <v>43935</v>
      </c>
      <c r="F497" s="21" t="str">
        <f>Submittal[[#This Row],[Type]]</f>
        <v>Product Data</v>
      </c>
      <c r="G497" s="20" t="str">
        <f>Submittal[[#This Row],[Submitter Organization]]</f>
        <v>US Mechanical LLC</v>
      </c>
    </row>
    <row r="498" spans="1:7" hidden="1" x14ac:dyDescent="0.35">
      <c r="A498" s="23" t="str">
        <f>_xlfn.CONCAT(TEXT(Submittal[[#This Row],[Spec Section]],"000000"),".",TEXT(Submittal[[#This Row],[Number]], "00"),".", TEXT(Submittal[[#This Row],[Rev]],"00"))</f>
        <v>260000.01.00</v>
      </c>
      <c r="B498" s="20" t="str">
        <f>Submittal[[#This Row],[Title]]</f>
        <v>North Mechanical Electrical Penetrations</v>
      </c>
      <c r="C498" s="20" t="str">
        <f>LEFT(Submittal[[#This Row],[Description]],25)</f>
        <v>Structural Review for Con</v>
      </c>
      <c r="D498" s="20" t="str">
        <f>Submittal[[#This Row],[State]]</f>
        <v>Closed</v>
      </c>
      <c r="E498" s="21">
        <f>Submittal[[#This Row],[Due from Subcontractor]]</f>
        <v>44218</v>
      </c>
      <c r="F498" s="21" t="str">
        <f>Submittal[[#This Row],[Type]]</f>
        <v>Submittal</v>
      </c>
      <c r="G498" s="20" t="str">
        <f>Submittal[[#This Row],[Submitter Organization]]</f>
        <v>Wilkinson Electric Inc</v>
      </c>
    </row>
    <row r="499" spans="1:7" hidden="1" x14ac:dyDescent="0.35">
      <c r="A499" s="23" t="str">
        <f>_xlfn.CONCAT(TEXT(Submittal[[#This Row],[Spec Section]],"000000"),".",TEXT(Submittal[[#This Row],[Number]], "00"),".", TEXT(Submittal[[#This Row],[Rev]],"00"))</f>
        <v>260519.01.00</v>
      </c>
      <c r="B499" s="20" t="str">
        <f>Submittal[[#This Row],[Title]]</f>
        <v>Conductors and Cables</v>
      </c>
      <c r="C499" s="20" t="str">
        <f>LEFT(Submittal[[#This Row],[Description]],25)</f>
        <v>1. (600V and Below)  1. S</v>
      </c>
      <c r="D499" s="20" t="str">
        <f>Submittal[[#This Row],[State]]</f>
        <v>Closed</v>
      </c>
      <c r="E499" s="21">
        <f>Submittal[[#This Row],[Due from Subcontractor]]</f>
        <v>0</v>
      </c>
      <c r="F499" s="21" t="str">
        <f>Submittal[[#This Row],[Type]]</f>
        <v>Product Data</v>
      </c>
      <c r="G499" s="20" t="str">
        <f>Submittal[[#This Row],[Submitter Organization]]</f>
        <v>Wilkinson Electric Inc</v>
      </c>
    </row>
    <row r="500" spans="1:7" hidden="1" x14ac:dyDescent="0.35">
      <c r="A500" s="23" t="str">
        <f>_xlfn.CONCAT(TEXT(Submittal[[#This Row],[Spec Section]],"000000"),".",TEXT(Submittal[[#This Row],[Number]], "00"),".", TEXT(Submittal[[#This Row],[Rev]],"00"))</f>
        <v>260519.02.00</v>
      </c>
      <c r="B500" s="20" t="str">
        <f>Submittal[[#This Row],[Title]]</f>
        <v>Conductors and Cables</v>
      </c>
      <c r="C500" s="20" t="str">
        <f>LEFT(Submittal[[#This Row],[Description]],25)</f>
        <v>Additional Required Items</v>
      </c>
      <c r="D500" s="20" t="str">
        <f>Submittal[[#This Row],[State]]</f>
        <v>Closed</v>
      </c>
      <c r="E500" s="21">
        <f>Submittal[[#This Row],[Due from Subcontractor]]</f>
        <v>43846</v>
      </c>
      <c r="F500" s="21" t="str">
        <f>Submittal[[#This Row],[Type]]</f>
        <v>Product Data</v>
      </c>
      <c r="G500" s="20" t="str">
        <f>Submittal[[#This Row],[Submitter Organization]]</f>
        <v>Wilkinson Electric Inc</v>
      </c>
    </row>
    <row r="501" spans="1:7" hidden="1" x14ac:dyDescent="0.35">
      <c r="A501" s="23" t="str">
        <f>_xlfn.CONCAT(TEXT(Submittal[[#This Row],[Spec Section]],"000000"),".",TEXT(Submittal[[#This Row],[Number]], "00"),".", TEXT(Submittal[[#This Row],[Rev]],"00"))</f>
        <v>260529.01.00</v>
      </c>
      <c r="B501" s="20" t="str">
        <f>Submittal[[#This Row],[Title]]</f>
        <v>Supporting Devices</v>
      </c>
      <c r="C501" s="20" t="str">
        <f>LEFT(Submittal[[#This Row],[Description]],25)</f>
        <v xml:space="preserve">1. Submit manufacturer’s </v>
      </c>
      <c r="D501" s="20" t="str">
        <f>Submittal[[#This Row],[State]]</f>
        <v>Closed</v>
      </c>
      <c r="E501" s="21">
        <f>Submittal[[#This Row],[Due from Subcontractor]]</f>
        <v>0</v>
      </c>
      <c r="F501" s="21" t="str">
        <f>Submittal[[#This Row],[Type]]</f>
        <v>Product Data</v>
      </c>
      <c r="G501" s="20" t="str">
        <f>Submittal[[#This Row],[Submitter Organization]]</f>
        <v>Wilkinson Electric Inc</v>
      </c>
    </row>
    <row r="502" spans="1:7" hidden="1" x14ac:dyDescent="0.35">
      <c r="A502" s="23" t="str">
        <f>_xlfn.CONCAT(TEXT(Submittal[[#This Row],[Spec Section]],"000000"),".",TEXT(Submittal[[#This Row],[Number]], "00"),".", TEXT(Submittal[[#This Row],[Rev]],"00"))</f>
        <v>260532.01.00</v>
      </c>
      <c r="B502" s="20" t="str">
        <f>Submittal[[#This Row],[Title]]</f>
        <v>Conduit Raceway</v>
      </c>
      <c r="C502" s="20" t="str">
        <f>LEFT(Submittal[[#This Row],[Description]],25)</f>
        <v xml:space="preserve">1. Submit manufacturer’s </v>
      </c>
      <c r="D502" s="20" t="str">
        <f>Submittal[[#This Row],[State]]</f>
        <v>Closed</v>
      </c>
      <c r="E502" s="21">
        <f>Submittal[[#This Row],[Due from Subcontractor]]</f>
        <v>0</v>
      </c>
      <c r="F502" s="21" t="str">
        <f>Submittal[[#This Row],[Type]]</f>
        <v>Product Data</v>
      </c>
      <c r="G502" s="20" t="str">
        <f>Submittal[[#This Row],[Submitter Organization]]</f>
        <v>Wilkinson Electric Inc</v>
      </c>
    </row>
    <row r="503" spans="1:7" hidden="1" x14ac:dyDescent="0.35">
      <c r="A503" s="23" t="str">
        <f>_xlfn.CONCAT(TEXT(Submittal[[#This Row],[Spec Section]],"000000"),".",TEXT(Submittal[[#This Row],[Number]], "00"),".", TEXT(Submittal[[#This Row],[Rev]],"00"))</f>
        <v>260532.02.02</v>
      </c>
      <c r="B503" s="20" t="str">
        <f>Submittal[[#This Row],[Title]]</f>
        <v>Conduit Raceway</v>
      </c>
      <c r="C503" s="20" t="str">
        <f>LEFT(Submittal[[#This Row],[Description]],25)</f>
        <v>Additional unspecified it</v>
      </c>
      <c r="D503" s="20" t="str">
        <f>Submittal[[#This Row],[State]]</f>
        <v>Closed</v>
      </c>
      <c r="E503" s="21">
        <f>Submittal[[#This Row],[Due from Subcontractor]]</f>
        <v>43893</v>
      </c>
      <c r="F503" s="21" t="str">
        <f>Submittal[[#This Row],[Type]]</f>
        <v>Product Data</v>
      </c>
      <c r="G503" s="20" t="str">
        <f>Submittal[[#This Row],[Submitter Organization]]</f>
        <v>Wilkinson Electric Inc</v>
      </c>
    </row>
    <row r="504" spans="1:7" hidden="1" x14ac:dyDescent="0.35">
      <c r="A504" s="23" t="str">
        <f>_xlfn.CONCAT(TEXT(Submittal[[#This Row],[Spec Section]],"000000"),".",TEXT(Submittal[[#This Row],[Number]], "00"),".", TEXT(Submittal[[#This Row],[Rev]],"00"))</f>
        <v>260533.01.01</v>
      </c>
      <c r="B504" s="20" t="str">
        <f>Submittal[[#This Row],[Title]]</f>
        <v>Electrical Boxes and Fittings</v>
      </c>
      <c r="C504" s="20" t="str">
        <f>LEFT(Submittal[[#This Row],[Description]],25)</f>
        <v xml:space="preserve">1. Submit manufacturer’s </v>
      </c>
      <c r="D504" s="20" t="str">
        <f>Submittal[[#This Row],[State]]</f>
        <v>Closed</v>
      </c>
      <c r="E504" s="21">
        <f>Submittal[[#This Row],[Due from Subcontractor]]</f>
        <v>43945</v>
      </c>
      <c r="F504" s="21" t="str">
        <f>Submittal[[#This Row],[Type]]</f>
        <v>Product Data</v>
      </c>
      <c r="G504" s="20" t="str">
        <f>Submittal[[#This Row],[Submitter Organization]]</f>
        <v>Wilkinson Electric Inc</v>
      </c>
    </row>
    <row r="505" spans="1:7" hidden="1" x14ac:dyDescent="0.35">
      <c r="A505" s="23" t="str">
        <f>_xlfn.CONCAT(TEXT(Submittal[[#This Row],[Spec Section]],"000000"),".",TEXT(Submittal[[#This Row],[Number]], "00"),".", TEXT(Submittal[[#This Row],[Rev]],"00"))</f>
        <v>260536.01.00</v>
      </c>
      <c r="B505" s="20" t="str">
        <f>Submittal[[#This Row],[Title]]</f>
        <v>Raceway Systems</v>
      </c>
      <c r="C505" s="20" t="str">
        <f>LEFT(Submittal[[#This Row],[Description]],25)</f>
        <v xml:space="preserve">1. Submit manufacturer's </v>
      </c>
      <c r="D505" s="20" t="str">
        <f>Submittal[[#This Row],[State]]</f>
        <v>Closed</v>
      </c>
      <c r="E505" s="21">
        <f>Submittal[[#This Row],[Due from Subcontractor]]</f>
        <v>0</v>
      </c>
      <c r="F505" s="21" t="str">
        <f>Submittal[[#This Row],[Type]]</f>
        <v>Product Data</v>
      </c>
      <c r="G505" s="20" t="str">
        <f>Submittal[[#This Row],[Submitter Organization]]</f>
        <v>Wilkinson Electric Inc</v>
      </c>
    </row>
    <row r="506" spans="1:7" hidden="1" x14ac:dyDescent="0.35">
      <c r="A506" s="23" t="str">
        <f>_xlfn.CONCAT(TEXT(Submittal[[#This Row],[Spec Section]],"000000"),".",TEXT(Submittal[[#This Row],[Number]], "00"),".", TEXT(Submittal[[#This Row],[Rev]],"00"))</f>
        <v>260536.02.00</v>
      </c>
      <c r="B506" s="20" t="str">
        <f>Submittal[[#This Row],[Title]]</f>
        <v>Raceway Systems</v>
      </c>
      <c r="C506" s="20" t="str">
        <f>LEFT(Submittal[[#This Row],[Description]],25)</f>
        <v>2. Submit dimensioned dra</v>
      </c>
      <c r="D506" s="20" t="str">
        <f>Submittal[[#This Row],[State]]</f>
        <v>Closed</v>
      </c>
      <c r="E506" s="21">
        <f>Submittal[[#This Row],[Due from Subcontractor]]</f>
        <v>0</v>
      </c>
      <c r="F506" s="21" t="str">
        <f>Submittal[[#This Row],[Type]]</f>
        <v>Shop Drawing</v>
      </c>
      <c r="G506" s="20" t="str">
        <f>Submittal[[#This Row],[Submitter Organization]]</f>
        <v>Wilkinson Electric Inc</v>
      </c>
    </row>
    <row r="507" spans="1:7" hidden="1" x14ac:dyDescent="0.35">
      <c r="A507" s="23" t="str">
        <f>_xlfn.CONCAT(TEXT(Submittal[[#This Row],[Spec Section]],"000000"),".",TEXT(Submittal[[#This Row],[Number]], "00"),".", TEXT(Submittal[[#This Row],[Rev]],"00"))</f>
        <v>260548.02.00</v>
      </c>
      <c r="B507" s="20" t="str">
        <f>Submittal[[#This Row],[Title]]</f>
        <v>Electrical Seismic Control</v>
      </c>
      <c r="C507" s="20" t="str">
        <f>LEFT(Submittal[[#This Row],[Description]],25)</f>
        <v>1. A single submittal sha</v>
      </c>
      <c r="D507" s="20" t="str">
        <f>Submittal[[#This Row],[State]]</f>
        <v>Closed</v>
      </c>
      <c r="E507" s="21">
        <f>Submittal[[#This Row],[Due from Subcontractor]]</f>
        <v>0</v>
      </c>
      <c r="F507" s="21" t="str">
        <f>Submittal[[#This Row],[Type]]</f>
        <v>Product Data</v>
      </c>
      <c r="G507" s="20" t="str">
        <f>Submittal[[#This Row],[Submitter Organization]]</f>
        <v>Wilkinson Electric Inc</v>
      </c>
    </row>
    <row r="508" spans="1:7" hidden="1" x14ac:dyDescent="0.35">
      <c r="A508" s="23" t="str">
        <f>_xlfn.CONCAT(TEXT(Submittal[[#This Row],[Spec Section]],"000000"),".",TEXT(Submittal[[#This Row],[Number]], "00"),".", TEXT(Submittal[[#This Row],[Rev]],"00"))</f>
        <v>260548.03.00</v>
      </c>
      <c r="B508" s="20" t="str">
        <f>Submittal[[#This Row],[Title]]</f>
        <v>Electrical Seismic Control</v>
      </c>
      <c r="C508" s="20" t="str">
        <f>LEFT(Submittal[[#This Row],[Description]],25)</f>
        <v xml:space="preserve">2. Submit shop drawings, </v>
      </c>
      <c r="D508" s="20" t="str">
        <f>Submittal[[#This Row],[State]]</f>
        <v>Design Review</v>
      </c>
      <c r="E508" s="21">
        <f>Submittal[[#This Row],[Due from Subcontractor]]</f>
        <v>0</v>
      </c>
      <c r="F508" s="21" t="str">
        <f>Submittal[[#This Row],[Type]]</f>
        <v>Shop Drawing</v>
      </c>
      <c r="G508" s="20" t="str">
        <f>Submittal[[#This Row],[Submitter Organization]]</f>
        <v>Wilkinson Electric Inc</v>
      </c>
    </row>
    <row r="509" spans="1:7" hidden="1" x14ac:dyDescent="0.35">
      <c r="A509" s="23" t="str">
        <f>_xlfn.CONCAT(TEXT(Submittal[[#This Row],[Spec Section]],"000000"),".",TEXT(Submittal[[#This Row],[Number]], "00"),".", TEXT(Submittal[[#This Row],[Rev]],"00"))</f>
        <v>260553.01.00</v>
      </c>
      <c r="B509" s="20" t="str">
        <f>Submittal[[#This Row],[Title]]</f>
        <v>Electrical Identification</v>
      </c>
      <c r="C509" s="20" t="str">
        <f>LEFT(Submittal[[#This Row],[Description]],25)</f>
        <v xml:space="preserve">1. Submit manufacturer’s </v>
      </c>
      <c r="D509" s="20" t="str">
        <f>Submittal[[#This Row],[State]]</f>
        <v>Closed</v>
      </c>
      <c r="E509" s="21">
        <f>Submittal[[#This Row],[Due from Subcontractor]]</f>
        <v>0</v>
      </c>
      <c r="F509" s="21" t="str">
        <f>Submittal[[#This Row],[Type]]</f>
        <v>Product Data</v>
      </c>
      <c r="G509" s="20" t="str">
        <f>Submittal[[#This Row],[Submitter Organization]]</f>
        <v>Wilkinson Electric Inc</v>
      </c>
    </row>
    <row r="510" spans="1:7" hidden="1" x14ac:dyDescent="0.35">
      <c r="A510" s="23" t="str">
        <f>_xlfn.CONCAT(TEXT(Submittal[[#This Row],[Spec Section]],"000000"),".",TEXT(Submittal[[#This Row],[Number]], "00"),".", TEXT(Submittal[[#This Row],[Rev]],"00"))</f>
        <v>260553.02.00</v>
      </c>
      <c r="B510" s="20" t="str">
        <f>Submittal[[#This Row],[Title]]</f>
        <v>Electrical Identification</v>
      </c>
      <c r="C510" s="20" t="str">
        <f>LEFT(Submittal[[#This Row],[Description]],25)</f>
        <v>Additional items requeste</v>
      </c>
      <c r="D510" s="20" t="str">
        <f>Submittal[[#This Row],[State]]</f>
        <v>Closed</v>
      </c>
      <c r="E510" s="21">
        <f>Submittal[[#This Row],[Due from Subcontractor]]</f>
        <v>43846</v>
      </c>
      <c r="F510" s="21" t="str">
        <f>Submittal[[#This Row],[Type]]</f>
        <v>Product Data</v>
      </c>
      <c r="G510" s="20" t="str">
        <f>Submittal[[#This Row],[Submitter Organization]]</f>
        <v>Wilkinson Electric Inc</v>
      </c>
    </row>
    <row r="511" spans="1:7" hidden="1" x14ac:dyDescent="0.35">
      <c r="A511" s="23" t="str">
        <f>_xlfn.CONCAT(TEXT(Submittal[[#This Row],[Spec Section]],"000000"),".",TEXT(Submittal[[#This Row],[Number]], "00"),".", TEXT(Submittal[[#This Row],[Rev]],"00"))</f>
        <v>260561.02.00</v>
      </c>
      <c r="B511" s="20" t="str">
        <f>Submittal[[#This Row],[Title]]</f>
        <v>POWER MODULE PANEL</v>
      </c>
      <c r="C511" s="20" t="str">
        <f>LEFT(Submittal[[#This Row],[Description]],25)</f>
        <v>Product Data:  Provide ma</v>
      </c>
      <c r="D511" s="20" t="str">
        <f>Submittal[[#This Row],[State]]</f>
        <v>Closed</v>
      </c>
      <c r="E511" s="21">
        <f>Submittal[[#This Row],[Due from Subcontractor]]</f>
        <v>43817</v>
      </c>
      <c r="F511" s="21" t="str">
        <f>Submittal[[#This Row],[Type]]</f>
        <v>Product Data</v>
      </c>
      <c r="G511" s="20" t="str">
        <f>Submittal[[#This Row],[Submitter Organization]]</f>
        <v>Wilkinson Electric Inc</v>
      </c>
    </row>
    <row r="512" spans="1:7" hidden="1" x14ac:dyDescent="0.35">
      <c r="A512" s="23" t="str">
        <f>_xlfn.CONCAT(TEXT(Submittal[[#This Row],[Spec Section]],"000000"),".",TEXT(Submittal[[#This Row],[Number]], "00"),".", TEXT(Submittal[[#This Row],[Rev]],"00"))</f>
        <v>260561.01.01</v>
      </c>
      <c r="B512" s="20" t="str">
        <f>Submittal[[#This Row],[Title]]</f>
        <v>POWER MODULE PANEL</v>
      </c>
      <c r="C512" s="20" t="str">
        <f>LEFT(Submittal[[#This Row],[Description]],25)</f>
        <v>A. Submit shop drawings a</v>
      </c>
      <c r="D512" s="20" t="str">
        <f>Submittal[[#This Row],[State]]</f>
        <v>Closed</v>
      </c>
      <c r="E512" s="21">
        <f>Submittal[[#This Row],[Due from Subcontractor]]</f>
        <v>43833</v>
      </c>
      <c r="F512" s="21" t="str">
        <f>Submittal[[#This Row],[Type]]</f>
        <v>Shop Drawing</v>
      </c>
      <c r="G512" s="20" t="str">
        <f>Submittal[[#This Row],[Submitter Organization]]</f>
        <v>Wilkinson Electric Inc</v>
      </c>
    </row>
    <row r="513" spans="1:7" hidden="1" x14ac:dyDescent="0.35">
      <c r="A513" s="23" t="str">
        <f>_xlfn.CONCAT(TEXT(Submittal[[#This Row],[Spec Section]],"000000"),".",TEXT(Submittal[[#This Row],[Number]], "00"),".", TEXT(Submittal[[#This Row],[Rev]],"00"))</f>
        <v>260562.02.00</v>
      </c>
      <c r="B513" s="20" t="str">
        <f>Submittal[[#This Row],[Title]]</f>
        <v>POWER MODULE SWITCHES</v>
      </c>
      <c r="C513" s="20" t="str">
        <f>LEFT(Submittal[[#This Row],[Description]],25)</f>
        <v>B. Product Data:  Provide</v>
      </c>
      <c r="D513" s="20" t="str">
        <f>Submittal[[#This Row],[State]]</f>
        <v>Closed</v>
      </c>
      <c r="E513" s="21">
        <f>Submittal[[#This Row],[Due from Subcontractor]]</f>
        <v>43817</v>
      </c>
      <c r="F513" s="21" t="str">
        <f>Submittal[[#This Row],[Type]]</f>
        <v>Product Data</v>
      </c>
      <c r="G513" s="20" t="str">
        <f>Submittal[[#This Row],[Submitter Organization]]</f>
        <v>Wilkinson Electric Inc</v>
      </c>
    </row>
    <row r="514" spans="1:7" hidden="1" x14ac:dyDescent="0.35">
      <c r="A514" s="23" t="str">
        <f>_xlfn.CONCAT(TEXT(Submittal[[#This Row],[Spec Section]],"000000"),".",TEXT(Submittal[[#This Row],[Number]], "00"),".", TEXT(Submittal[[#This Row],[Rev]],"00"))</f>
        <v>260562.01.01</v>
      </c>
      <c r="B514" s="20" t="str">
        <f>Submittal[[#This Row],[Title]]</f>
        <v>POWER MODULE SWITCHES</v>
      </c>
      <c r="C514" s="20" t="str">
        <f>LEFT(Submittal[[#This Row],[Description]],25)</f>
        <v>A. Submit shop drawings a</v>
      </c>
      <c r="D514" s="20" t="str">
        <f>Submittal[[#This Row],[State]]</f>
        <v>Closed</v>
      </c>
      <c r="E514" s="21">
        <f>Submittal[[#This Row],[Due from Subcontractor]]</f>
        <v>43833</v>
      </c>
      <c r="F514" s="21" t="str">
        <f>Submittal[[#This Row],[Type]]</f>
        <v>Shop Drawing</v>
      </c>
      <c r="G514" s="20" t="str">
        <f>Submittal[[#This Row],[Submitter Organization]]</f>
        <v>Wilkinson Electric Inc</v>
      </c>
    </row>
    <row r="515" spans="1:7" hidden="1" x14ac:dyDescent="0.35">
      <c r="A515" s="23" t="str">
        <f>_xlfn.CONCAT(TEXT(Submittal[[#This Row],[Spec Section]],"000000"),".",TEXT(Submittal[[#This Row],[Number]], "00"),".", TEXT(Submittal[[#This Row],[Rev]],"00"))</f>
        <v>260573.01.02</v>
      </c>
      <c r="B515" s="20" t="str">
        <f>Submittal[[#This Row],[Title]]</f>
        <v>Protective Device Study</v>
      </c>
      <c r="C515" s="20" t="str">
        <f>LEFT(Submittal[[#This Row],[Description]],25)</f>
        <v>1. Submit partial study t</v>
      </c>
      <c r="D515" s="20" t="str">
        <f>Submittal[[#This Row],[State]]</f>
        <v>Closed</v>
      </c>
      <c r="E515" s="21">
        <f>Submittal[[#This Row],[Due from Subcontractor]]</f>
        <v>43945</v>
      </c>
      <c r="F515" s="21" t="str">
        <f>Submittal[[#This Row],[Type]]</f>
        <v>Product Data</v>
      </c>
      <c r="G515" s="20" t="str">
        <f>Submittal[[#This Row],[Submitter Organization]]</f>
        <v>Wilkinson Electric Inc</v>
      </c>
    </row>
    <row r="516" spans="1:7" hidden="1" x14ac:dyDescent="0.35">
      <c r="A516" s="23" t="str">
        <f>_xlfn.CONCAT(TEXT(Submittal[[#This Row],[Spec Section]],"000000"),".",TEXT(Submittal[[#This Row],[Number]], "00"),".", TEXT(Submittal[[#This Row],[Rev]],"00"))</f>
        <v>260573.03.00</v>
      </c>
      <c r="B516" s="20" t="str">
        <f>Submittal[[#This Row],[Title]]</f>
        <v>Protective Device Study</v>
      </c>
      <c r="C516" s="20" t="str">
        <f>LEFT(Submittal[[#This Row],[Description]],25)</f>
        <v>2. Construction Period Su</v>
      </c>
      <c r="D516" s="20" t="str">
        <f>Submittal[[#This Row],[State]]</f>
        <v>Assigned to Sub</v>
      </c>
      <c r="E516" s="21">
        <f>Submittal[[#This Row],[Due from Subcontractor]]</f>
        <v>0</v>
      </c>
      <c r="F516" s="21" t="str">
        <f>Submittal[[#This Row],[Type]]</f>
        <v>Product Data</v>
      </c>
      <c r="G516" s="20" t="str">
        <f>Submittal[[#This Row],[Submitter Organization]]</f>
        <v>Wilkinson Electric Inc</v>
      </c>
    </row>
    <row r="517" spans="1:7" hidden="1" x14ac:dyDescent="0.35">
      <c r="A517" s="23" t="str">
        <f>_xlfn.CONCAT(TEXT(Submittal[[#This Row],[Spec Section]],"000000"),".",TEXT(Submittal[[#This Row],[Number]], "00"),".", TEXT(Submittal[[#This Row],[Rev]],"00"))</f>
        <v>260585.01.00</v>
      </c>
      <c r="B517" s="20" t="str">
        <f>Submittal[[#This Row],[Title]]</f>
        <v>QUICK-CONNECT PANELBOARDS</v>
      </c>
      <c r="C517" s="20" t="str">
        <f>LEFT(Submittal[[#This Row],[Description]],25)</f>
        <v>1. Shop Drawings:  Submit</v>
      </c>
      <c r="D517" s="20" t="str">
        <f>Submittal[[#This Row],[State]]</f>
        <v>Closed</v>
      </c>
      <c r="E517" s="21">
        <f>Submittal[[#This Row],[Due from Subcontractor]]</f>
        <v>43817</v>
      </c>
      <c r="F517" s="21" t="str">
        <f>Submittal[[#This Row],[Type]]</f>
        <v>Shop Drawing</v>
      </c>
      <c r="G517" s="20" t="str">
        <f>Submittal[[#This Row],[Submitter Organization]]</f>
        <v>Wilkinson Electric Inc</v>
      </c>
    </row>
    <row r="518" spans="1:7" hidden="1" x14ac:dyDescent="0.35">
      <c r="A518" s="23" t="str">
        <f>_xlfn.CONCAT(TEXT(Submittal[[#This Row],[Spec Section]],"000000"),".",TEXT(Submittal[[#This Row],[Number]], "00"),".", TEXT(Submittal[[#This Row],[Rev]],"00"))</f>
        <v>260923.02.00</v>
      </c>
      <c r="B518" s="20" t="str">
        <f>Submittal[[#This Row],[Title]]</f>
        <v>Occupancy Sensors</v>
      </c>
      <c r="C518" s="20" t="str">
        <f>LEFT(Submittal[[#This Row],[Description]],25)</f>
        <v>2. Submit scaled drawings</v>
      </c>
      <c r="D518" s="20" t="str">
        <f>Submittal[[#This Row],[State]]</f>
        <v>Closed</v>
      </c>
      <c r="E518" s="21">
        <f>Submittal[[#This Row],[Due from Subcontractor]]</f>
        <v>43817</v>
      </c>
      <c r="F518" s="21" t="str">
        <f>Submittal[[#This Row],[Type]]</f>
        <v>Shop Drawing</v>
      </c>
      <c r="G518" s="20" t="str">
        <f>Submittal[[#This Row],[Submitter Organization]]</f>
        <v>Wilkinson Electric Inc</v>
      </c>
    </row>
    <row r="519" spans="1:7" hidden="1" x14ac:dyDescent="0.35">
      <c r="A519" s="23" t="str">
        <f>_xlfn.CONCAT(TEXT(Submittal[[#This Row],[Spec Section]],"000000"),".",TEXT(Submittal[[#This Row],[Number]], "00"),".", TEXT(Submittal[[#This Row],[Rev]],"00"))</f>
        <v>260923.01.01</v>
      </c>
      <c r="B519" s="20" t="str">
        <f>Submittal[[#This Row],[Title]]</f>
        <v>Occupancy Sensors</v>
      </c>
      <c r="C519" s="20" t="str">
        <f>LEFT(Submittal[[#This Row],[Description]],25)</f>
        <v xml:space="preserve">1. Submit manufacturer's </v>
      </c>
      <c r="D519" s="20" t="str">
        <f>Submittal[[#This Row],[State]]</f>
        <v>Closed</v>
      </c>
      <c r="E519" s="21">
        <f>Submittal[[#This Row],[Due from Subcontractor]]</f>
        <v>43817</v>
      </c>
      <c r="F519" s="21" t="str">
        <f>Submittal[[#This Row],[Type]]</f>
        <v>Product Data</v>
      </c>
      <c r="G519" s="20" t="str">
        <f>Submittal[[#This Row],[Submitter Organization]]</f>
        <v>Wilkinson Electric Inc</v>
      </c>
    </row>
    <row r="520" spans="1:7" hidden="1" x14ac:dyDescent="0.35">
      <c r="A520" s="23" t="str">
        <f>_xlfn.CONCAT(TEXT(Submittal[[#This Row],[Spec Section]],"000000"),".",TEXT(Submittal[[#This Row],[Number]], "00"),".", TEXT(Submittal[[#This Row],[Rev]],"00"))</f>
        <v>260943.02.01</v>
      </c>
      <c r="B520" s="20" t="str">
        <f>Submittal[[#This Row],[Title]]</f>
        <v>Lighting Control Equipment</v>
      </c>
      <c r="C520" s="20" t="str">
        <f>LEFT(Submittal[[#This Row],[Description]],25)</f>
        <v>2. Submit detailed drawin</v>
      </c>
      <c r="D520" s="20" t="str">
        <f>Submittal[[#This Row],[State]]</f>
        <v>Closed</v>
      </c>
      <c r="E520" s="21">
        <f>Submittal[[#This Row],[Due from Subcontractor]]</f>
        <v>43952</v>
      </c>
      <c r="F520" s="21" t="str">
        <f>Submittal[[#This Row],[Type]]</f>
        <v>Shop Drawing</v>
      </c>
      <c r="G520" s="20" t="str">
        <f>Submittal[[#This Row],[Submitter Organization]]</f>
        <v>Wilkinson Electric Inc</v>
      </c>
    </row>
    <row r="521" spans="1:7" hidden="1" x14ac:dyDescent="0.35">
      <c r="A521" s="23" t="str">
        <f>_xlfn.CONCAT(TEXT(Submittal[[#This Row],[Spec Section]],"000000"),".",TEXT(Submittal[[#This Row],[Number]], "00"),".", TEXT(Submittal[[#This Row],[Rev]],"00"))</f>
        <v>260943.01.01</v>
      </c>
      <c r="B521" s="20" t="str">
        <f>Submittal[[#This Row],[Title]]</f>
        <v>Lighting Control Equipment</v>
      </c>
      <c r="C521" s="20" t="str">
        <f>LEFT(Submittal[[#This Row],[Description]],25)</f>
        <v xml:space="preserve">1. Submit manufacturer’s </v>
      </c>
      <c r="D521" s="20" t="str">
        <f>Submittal[[#This Row],[State]]</f>
        <v>Closed</v>
      </c>
      <c r="E521" s="21">
        <f>Submittal[[#This Row],[Due from Subcontractor]]</f>
        <v>43817</v>
      </c>
      <c r="F521" s="21" t="str">
        <f>Submittal[[#This Row],[Type]]</f>
        <v>Product Data</v>
      </c>
      <c r="G521" s="20" t="str">
        <f>Submittal[[#This Row],[Submitter Organization]]</f>
        <v>Wilkinson Electric Inc</v>
      </c>
    </row>
    <row r="522" spans="1:7" hidden="1" x14ac:dyDescent="0.35">
      <c r="A522" s="23" t="str">
        <f>_xlfn.CONCAT(TEXT(Submittal[[#This Row],[Spec Section]],"000000"),".",TEXT(Submittal[[#This Row],[Number]], "00"),".", TEXT(Submittal[[#This Row],[Rev]],"00"))</f>
        <v>262200.02.00</v>
      </c>
      <c r="B522" s="20" t="str">
        <f>Submittal[[#This Row],[Title]]</f>
        <v>Transformers</v>
      </c>
      <c r="C522" s="20" t="str">
        <f>LEFT(Submittal[[#This Row],[Description]],25)</f>
        <v>2. Submit dimensioned dra</v>
      </c>
      <c r="D522" s="20" t="str">
        <f>Submittal[[#This Row],[State]]</f>
        <v>Closed</v>
      </c>
      <c r="E522" s="21">
        <f>Submittal[[#This Row],[Due from Subcontractor]]</f>
        <v>0</v>
      </c>
      <c r="F522" s="21" t="str">
        <f>Submittal[[#This Row],[Type]]</f>
        <v>Shop Drawing</v>
      </c>
      <c r="G522" s="20" t="str">
        <f>Submittal[[#This Row],[Submitter Organization]]</f>
        <v>Wilkinson Electric Inc</v>
      </c>
    </row>
    <row r="523" spans="1:7" hidden="1" x14ac:dyDescent="0.35">
      <c r="A523" s="23" t="str">
        <f>_xlfn.CONCAT(TEXT(Submittal[[#This Row],[Spec Section]],"000000"),".",TEXT(Submittal[[#This Row],[Number]], "00"),".", TEXT(Submittal[[#This Row],[Rev]],"00"))</f>
        <v>262200.01.01</v>
      </c>
      <c r="B523" s="20" t="str">
        <f>Submittal[[#This Row],[Title]]</f>
        <v>Transformers</v>
      </c>
      <c r="C523" s="20" t="str">
        <f>LEFT(Submittal[[#This Row],[Description]],25)</f>
        <v xml:space="preserve">1. Submit manufacturer's </v>
      </c>
      <c r="D523" s="20" t="str">
        <f>Submittal[[#This Row],[State]]</f>
        <v>Closed</v>
      </c>
      <c r="E523" s="21">
        <f>Submittal[[#This Row],[Due from Subcontractor]]</f>
        <v>0</v>
      </c>
      <c r="F523" s="21" t="str">
        <f>Submittal[[#This Row],[Type]]</f>
        <v>Product Data</v>
      </c>
      <c r="G523" s="20" t="str">
        <f>Submittal[[#This Row],[Submitter Organization]]</f>
        <v>Wilkinson Electric Inc</v>
      </c>
    </row>
    <row r="524" spans="1:7" hidden="1" x14ac:dyDescent="0.35">
      <c r="A524" s="23" t="str">
        <f>_xlfn.CONCAT(TEXT(Submittal[[#This Row],[Spec Section]],"000000"),".",TEXT(Submittal[[#This Row],[Number]], "00"),".", TEXT(Submittal[[#This Row],[Rev]],"00"))</f>
        <v>262413.02.00</v>
      </c>
      <c r="B524" s="20" t="str">
        <f>Submittal[[#This Row],[Title]]</f>
        <v>Switchgear and Switchboards</v>
      </c>
      <c r="C524" s="20" t="str">
        <f>LEFT(Submittal[[#This Row],[Description]],25)</f>
        <v>3. Submit dimensioned dra</v>
      </c>
      <c r="D524" s="20" t="str">
        <f>Submittal[[#This Row],[State]]</f>
        <v>Closed</v>
      </c>
      <c r="E524" s="21">
        <f>Submittal[[#This Row],[Due from Subcontractor]]</f>
        <v>0</v>
      </c>
      <c r="F524" s="21" t="str">
        <f>Submittal[[#This Row],[Type]]</f>
        <v>Shop Drawing</v>
      </c>
      <c r="G524" s="20" t="str">
        <f>Submittal[[#This Row],[Submitter Organization]]</f>
        <v>Wilkinson Electric Inc</v>
      </c>
    </row>
    <row r="525" spans="1:7" hidden="1" x14ac:dyDescent="0.35">
      <c r="A525" s="23" t="str">
        <f>_xlfn.CONCAT(TEXT(Submittal[[#This Row],[Spec Section]],"000000"),".",TEXT(Submittal[[#This Row],[Number]], "00"),".", TEXT(Submittal[[#This Row],[Rev]],"00"))</f>
        <v>262413.01.01</v>
      </c>
      <c r="B525" s="20" t="str">
        <f>Submittal[[#This Row],[Title]]</f>
        <v>Switchgear and Switchboards</v>
      </c>
      <c r="C525" s="20" t="str">
        <f>LEFT(Submittal[[#This Row],[Description]],25)</f>
        <v>262413 - Switchgear and S</v>
      </c>
      <c r="D525" s="20" t="str">
        <f>Submittal[[#This Row],[State]]</f>
        <v>Closed</v>
      </c>
      <c r="E525" s="21">
        <f>Submittal[[#This Row],[Due from Subcontractor]]</f>
        <v>0</v>
      </c>
      <c r="F525" s="21" t="str">
        <f>Submittal[[#This Row],[Type]]</f>
        <v>Product Data</v>
      </c>
      <c r="G525" s="20" t="str">
        <f>Submittal[[#This Row],[Submitter Organization]]</f>
        <v>Wilkinson Electric Inc</v>
      </c>
    </row>
    <row r="526" spans="1:7" hidden="1" x14ac:dyDescent="0.35">
      <c r="A526" s="23" t="str">
        <f>_xlfn.CONCAT(TEXT(Submittal[[#This Row],[Spec Section]],"000000"),".",TEXT(Submittal[[#This Row],[Number]], "00"),".", TEXT(Submittal[[#This Row],[Rev]],"00"))</f>
        <v>262416.01.00</v>
      </c>
      <c r="B526" s="20" t="str">
        <f>Submittal[[#This Row],[Title]]</f>
        <v>Panelboards</v>
      </c>
      <c r="C526" s="20" t="str">
        <f>LEFT(Submittal[[#This Row],[Description]],25)</f>
        <v>2. Submit dimensioned dra</v>
      </c>
      <c r="D526" s="20" t="str">
        <f>Submittal[[#This Row],[State]]</f>
        <v>Closed</v>
      </c>
      <c r="E526" s="21">
        <f>Submittal[[#This Row],[Due from Subcontractor]]</f>
        <v>0</v>
      </c>
      <c r="F526" s="21" t="str">
        <f>Submittal[[#This Row],[Type]]</f>
        <v>Shop Drawing</v>
      </c>
      <c r="G526" s="20" t="str">
        <f>Submittal[[#This Row],[Submitter Organization]]</f>
        <v>Wilkinson Electric Inc</v>
      </c>
    </row>
    <row r="527" spans="1:7" hidden="1" x14ac:dyDescent="0.35">
      <c r="A527" s="23" t="str">
        <f>_xlfn.CONCAT(TEXT(Submittal[[#This Row],[Spec Section]],"000000"),".",TEXT(Submittal[[#This Row],[Number]], "00"),".", TEXT(Submittal[[#This Row],[Rev]],"00"))</f>
        <v>262416.02.01</v>
      </c>
      <c r="B527" s="20" t="str">
        <f>Submittal[[#This Row],[Title]]</f>
        <v>Panelboards</v>
      </c>
      <c r="C527" s="20" t="str">
        <f>LEFT(Submittal[[#This Row],[Description]],25)</f>
        <v>3. Submit manufacturer da</v>
      </c>
      <c r="D527" s="20" t="str">
        <f>Submittal[[#This Row],[State]]</f>
        <v>Closed</v>
      </c>
      <c r="E527" s="21">
        <f>Submittal[[#This Row],[Due from Subcontractor]]</f>
        <v>43890</v>
      </c>
      <c r="F527" s="21" t="str">
        <f>Submittal[[#This Row],[Type]]</f>
        <v>Product Data</v>
      </c>
      <c r="G527" s="20" t="str">
        <f>Submittal[[#This Row],[Submitter Organization]]</f>
        <v>Wilkinson Electric Inc</v>
      </c>
    </row>
    <row r="528" spans="1:7" hidden="1" x14ac:dyDescent="0.35">
      <c r="A528" s="23" t="str">
        <f>_xlfn.CONCAT(TEXT(Submittal[[#This Row],[Spec Section]],"000000"),".",TEXT(Submittal[[#This Row],[Number]], "00"),".", TEXT(Submittal[[#This Row],[Rev]],"00"))</f>
        <v>262713.02.00</v>
      </c>
      <c r="B528" s="20" t="str">
        <f>Submittal[[#This Row],[Title]]</f>
        <v>Service Entrance</v>
      </c>
      <c r="C528" s="20" t="str">
        <f>LEFT(Submittal[[#This Row],[Description]],25)</f>
        <v>2. Submit dimensioned lay</v>
      </c>
      <c r="D528" s="20" t="str">
        <f>Submittal[[#This Row],[State]]</f>
        <v>Closed</v>
      </c>
      <c r="E528" s="21">
        <f>Submittal[[#This Row],[Due from Subcontractor]]</f>
        <v>0</v>
      </c>
      <c r="F528" s="21" t="str">
        <f>Submittal[[#This Row],[Type]]</f>
        <v>Shop Drawing</v>
      </c>
      <c r="G528" s="20" t="str">
        <f>Submittal[[#This Row],[Submitter Organization]]</f>
        <v>Wilkinson Electric Inc</v>
      </c>
    </row>
    <row r="529" spans="1:7" hidden="1" x14ac:dyDescent="0.35">
      <c r="A529" s="23" t="str">
        <f>_xlfn.CONCAT(TEXT(Submittal[[#This Row],[Spec Section]],"000000"),".",TEXT(Submittal[[#This Row],[Number]], "00"),".", TEXT(Submittal[[#This Row],[Rev]],"00"))</f>
        <v>262713.01.01</v>
      </c>
      <c r="B529" s="20" t="str">
        <f>Submittal[[#This Row],[Title]]</f>
        <v>Service Entrance</v>
      </c>
      <c r="C529" s="20" t="str">
        <f>LEFT(Submittal[[#This Row],[Description]],25)</f>
        <v xml:space="preserve">1. Submit manufacturer's </v>
      </c>
      <c r="D529" s="20" t="str">
        <f>Submittal[[#This Row],[State]]</f>
        <v>Closed</v>
      </c>
      <c r="E529" s="21">
        <f>Submittal[[#This Row],[Due from Subcontractor]]</f>
        <v>43890</v>
      </c>
      <c r="F529" s="21" t="str">
        <f>Submittal[[#This Row],[Type]]</f>
        <v>Product Data</v>
      </c>
      <c r="G529" s="20" t="str">
        <f>Submittal[[#This Row],[Submitter Organization]]</f>
        <v>Wilkinson Electric Inc</v>
      </c>
    </row>
    <row r="530" spans="1:7" hidden="1" x14ac:dyDescent="0.35">
      <c r="A530" s="23" t="str">
        <f>_xlfn.CONCAT(TEXT(Submittal[[#This Row],[Spec Section]],"000000"),".",TEXT(Submittal[[#This Row],[Number]], "00"),".", TEXT(Submittal[[#This Row],[Rev]],"00"))</f>
        <v>262726.01.00</v>
      </c>
      <c r="B530" s="20" t="str">
        <f>Submittal[[#This Row],[Title]]</f>
        <v>Wiring Devices</v>
      </c>
      <c r="C530" s="20" t="str">
        <f>LEFT(Submittal[[#This Row],[Description]],25)</f>
        <v xml:space="preserve">1. Submit manufacturer's </v>
      </c>
      <c r="D530" s="20" t="str">
        <f>Submittal[[#This Row],[State]]</f>
        <v>Closed</v>
      </c>
      <c r="E530" s="21">
        <f>Submittal[[#This Row],[Due from Subcontractor]]</f>
        <v>0</v>
      </c>
      <c r="F530" s="21" t="str">
        <f>Submittal[[#This Row],[Type]]</f>
        <v>Submittal</v>
      </c>
      <c r="G530" s="20" t="str">
        <f>Submittal[[#This Row],[Submitter Organization]]</f>
        <v>Wilkinson Electric Inc</v>
      </c>
    </row>
    <row r="531" spans="1:7" hidden="1" x14ac:dyDescent="0.35">
      <c r="A531" s="23" t="str">
        <f>_xlfn.CONCAT(TEXT(Submittal[[#This Row],[Spec Section]],"000000"),".",TEXT(Submittal[[#This Row],[Number]], "00"),".", TEXT(Submittal[[#This Row],[Rev]],"00"))</f>
        <v>262773.02.00</v>
      </c>
      <c r="B531" s="20" t="str">
        <f>Submittal[[#This Row],[Title]]</f>
        <v>CHIME SYSTEM</v>
      </c>
      <c r="C531" s="20" t="str">
        <f>LEFT(Submittal[[#This Row],[Description]],25)</f>
        <v>B. Shop Drawings:  Locati</v>
      </c>
      <c r="D531" s="20" t="str">
        <f>Submittal[[#This Row],[State]]</f>
        <v>Closed</v>
      </c>
      <c r="E531" s="21">
        <f>Submittal[[#This Row],[Due from Subcontractor]]</f>
        <v>43817</v>
      </c>
      <c r="F531" s="21" t="str">
        <f>Submittal[[#This Row],[Type]]</f>
        <v>Shop Drawing</v>
      </c>
      <c r="G531" s="20" t="str">
        <f>Submittal[[#This Row],[Submitter Organization]]</f>
        <v>Wilkinson Electric Inc</v>
      </c>
    </row>
    <row r="532" spans="1:7" hidden="1" x14ac:dyDescent="0.35">
      <c r="A532" s="23" t="str">
        <f>_xlfn.CONCAT(TEXT(Submittal[[#This Row],[Spec Section]],"000000"),".",TEXT(Submittal[[#This Row],[Number]], "00"),".", TEXT(Submittal[[#This Row],[Rev]],"00"))</f>
        <v>262773.01.01</v>
      </c>
      <c r="B532" s="20" t="str">
        <f>Submittal[[#This Row],[Title]]</f>
        <v>CHIME SYSTEM</v>
      </c>
      <c r="C532" s="20" t="str">
        <f>LEFT(Submittal[[#This Row],[Description]],25)</f>
        <v>A. Product Data: For each</v>
      </c>
      <c r="D532" s="20" t="str">
        <f>Submittal[[#This Row],[State]]</f>
        <v>Closed</v>
      </c>
      <c r="E532" s="21">
        <f>Submittal[[#This Row],[Due from Subcontractor]]</f>
        <v>43868</v>
      </c>
      <c r="F532" s="21" t="str">
        <f>Submittal[[#This Row],[Type]]</f>
        <v>Product Data</v>
      </c>
      <c r="G532" s="20" t="str">
        <f>Submittal[[#This Row],[Submitter Organization]]</f>
        <v>Wilkinson Electric Inc</v>
      </c>
    </row>
    <row r="533" spans="1:7" hidden="1" x14ac:dyDescent="0.35">
      <c r="A533" s="23" t="str">
        <f>_xlfn.CONCAT(TEXT(Submittal[[#This Row],[Spec Section]],"000000"),".",TEXT(Submittal[[#This Row],[Number]], "00"),".", TEXT(Submittal[[#This Row],[Rev]],"00"))</f>
        <v>262815.01.00</v>
      </c>
      <c r="B533" s="20" t="str">
        <f>Submittal[[#This Row],[Title]]</f>
        <v>Overcurrent Protective Devices</v>
      </c>
      <c r="C533" s="20" t="str">
        <f>LEFT(Submittal[[#This Row],[Description]],25)</f>
        <v xml:space="preserve">1. Submit manufacturer’s </v>
      </c>
      <c r="D533" s="20" t="str">
        <f>Submittal[[#This Row],[State]]</f>
        <v>Closed</v>
      </c>
      <c r="E533" s="21">
        <f>Submittal[[#This Row],[Due from Subcontractor]]</f>
        <v>0</v>
      </c>
      <c r="F533" s="21" t="str">
        <f>Submittal[[#This Row],[Type]]</f>
        <v>Product Data</v>
      </c>
      <c r="G533" s="20" t="str">
        <f>Submittal[[#This Row],[Submitter Organization]]</f>
        <v>Wilkinson Electric Inc</v>
      </c>
    </row>
    <row r="534" spans="1:7" hidden="1" x14ac:dyDescent="0.35">
      <c r="A534" s="23" t="str">
        <f>_xlfn.CONCAT(TEXT(Submittal[[#This Row],[Spec Section]],"000000"),".",TEXT(Submittal[[#This Row],[Number]], "00"),".", TEXT(Submittal[[#This Row],[Rev]],"00"))</f>
        <v>262815.02.00</v>
      </c>
      <c r="B534" s="20" t="str">
        <f>Submittal[[#This Row],[Title]]</f>
        <v>Overcurrent Protective Devices</v>
      </c>
      <c r="C534" s="20" t="str">
        <f>LEFT(Submittal[[#This Row],[Description]],25)</f>
        <v>3. Submit layout drawings</v>
      </c>
      <c r="D534" s="20" t="str">
        <f>Submittal[[#This Row],[State]]</f>
        <v>Closed</v>
      </c>
      <c r="E534" s="21">
        <f>Submittal[[#This Row],[Due from Subcontractor]]</f>
        <v>0</v>
      </c>
      <c r="F534" s="21" t="str">
        <f>Submittal[[#This Row],[Type]]</f>
        <v>Shop Drawing</v>
      </c>
      <c r="G534" s="20" t="str">
        <f>Submittal[[#This Row],[Submitter Organization]]</f>
        <v>Wilkinson Electric Inc</v>
      </c>
    </row>
    <row r="535" spans="1:7" hidden="1" x14ac:dyDescent="0.35">
      <c r="A535" s="23" t="str">
        <f>_xlfn.CONCAT(TEXT(Submittal[[#This Row],[Spec Section]],"000000"),".",TEXT(Submittal[[#This Row],[Number]], "00"),".", TEXT(Submittal[[#This Row],[Rev]],"00"))</f>
        <v>262816.01.00</v>
      </c>
      <c r="B535" s="20" t="str">
        <f>Submittal[[#This Row],[Title]]</f>
        <v>Motor and Circuit Disconnects</v>
      </c>
      <c r="C535" s="20" t="str">
        <f>LEFT(Submittal[[#This Row],[Description]],25)</f>
        <v xml:space="preserve">1. Submit manufacturer's </v>
      </c>
      <c r="D535" s="20" t="str">
        <f>Submittal[[#This Row],[State]]</f>
        <v>Closed</v>
      </c>
      <c r="E535" s="21">
        <f>Submittal[[#This Row],[Due from Subcontractor]]</f>
        <v>0</v>
      </c>
      <c r="F535" s="21" t="str">
        <f>Submittal[[#This Row],[Type]]</f>
        <v>Product Data</v>
      </c>
      <c r="G535" s="20" t="str">
        <f>Submittal[[#This Row],[Submitter Organization]]</f>
        <v>Wilkinson Electric Inc</v>
      </c>
    </row>
    <row r="536" spans="1:7" hidden="1" x14ac:dyDescent="0.35">
      <c r="A536" s="23" t="str">
        <f>_xlfn.CONCAT(TEXT(Submittal[[#This Row],[Spec Section]],"000000"),".",TEXT(Submittal[[#This Row],[Number]], "00"),".", TEXT(Submittal[[#This Row],[Rev]],"00"))</f>
        <v>262816.02.00</v>
      </c>
      <c r="B536" s="20" t="str">
        <f>Submittal[[#This Row],[Title]]</f>
        <v>Motor and Circuit Disconnects</v>
      </c>
      <c r="C536" s="20" t="str">
        <f>LEFT(Submittal[[#This Row],[Description]],25)</f>
        <v>2. Submit dimensioned dra</v>
      </c>
      <c r="D536" s="20" t="str">
        <f>Submittal[[#This Row],[State]]</f>
        <v>Closed</v>
      </c>
      <c r="E536" s="21">
        <f>Submittal[[#This Row],[Due from Subcontractor]]</f>
        <v>0</v>
      </c>
      <c r="F536" s="21" t="str">
        <f>Submittal[[#This Row],[Type]]</f>
        <v>Shop Drawing</v>
      </c>
      <c r="G536" s="20" t="str">
        <f>Submittal[[#This Row],[Submitter Organization]]</f>
        <v>Wilkinson Electric Inc</v>
      </c>
    </row>
    <row r="537" spans="1:7" hidden="1" x14ac:dyDescent="0.35">
      <c r="A537" s="23" t="str">
        <f>_xlfn.CONCAT(TEXT(Submittal[[#This Row],[Spec Section]],"000000"),".",TEXT(Submittal[[#This Row],[Number]], "00"),".", TEXT(Submittal[[#This Row],[Rev]],"00"))</f>
        <v>262913.01.00</v>
      </c>
      <c r="B537" s="20" t="str">
        <f>Submittal[[#This Row],[Title]]</f>
        <v>Motor Starters</v>
      </c>
      <c r="C537" s="20" t="str">
        <f>LEFT(Submittal[[#This Row],[Description]],25)</f>
        <v xml:space="preserve">1. Submit manufacturer's </v>
      </c>
      <c r="D537" s="20" t="str">
        <f>Submittal[[#This Row],[State]]</f>
        <v>Closed</v>
      </c>
      <c r="E537" s="21">
        <f>Submittal[[#This Row],[Due from Subcontractor]]</f>
        <v>0</v>
      </c>
      <c r="F537" s="21" t="str">
        <f>Submittal[[#This Row],[Type]]</f>
        <v>Product Data</v>
      </c>
      <c r="G537" s="20" t="str">
        <f>Submittal[[#This Row],[Submitter Organization]]</f>
        <v>Wilkinson Electric Inc</v>
      </c>
    </row>
    <row r="538" spans="1:7" hidden="1" x14ac:dyDescent="0.35">
      <c r="A538" s="23" t="str">
        <f>_xlfn.CONCAT(TEXT(Submittal[[#This Row],[Spec Section]],"000000"),".",TEXT(Submittal[[#This Row],[Number]], "00"),".", TEXT(Submittal[[#This Row],[Rev]],"00"))</f>
        <v>262913.02.00</v>
      </c>
      <c r="B538" s="20" t="str">
        <f>Submittal[[#This Row],[Title]]</f>
        <v>Motor Starters</v>
      </c>
      <c r="C538" s="20" t="str">
        <f>LEFT(Submittal[[#This Row],[Description]],25)</f>
        <v>2. Submit dimensioned dra</v>
      </c>
      <c r="D538" s="20" t="str">
        <f>Submittal[[#This Row],[State]]</f>
        <v>Closed</v>
      </c>
      <c r="E538" s="21">
        <f>Submittal[[#This Row],[Due from Subcontractor]]</f>
        <v>0</v>
      </c>
      <c r="F538" s="21" t="str">
        <f>Submittal[[#This Row],[Type]]</f>
        <v>Shop Drawing</v>
      </c>
      <c r="G538" s="20" t="str">
        <f>Submittal[[#This Row],[Submitter Organization]]</f>
        <v>Wilkinson Electric Inc</v>
      </c>
    </row>
    <row r="539" spans="1:7" hidden="1" x14ac:dyDescent="0.35">
      <c r="A539" s="23" t="str">
        <f>_xlfn.CONCAT(TEXT(Submittal[[#This Row],[Spec Section]],"000000"),".",TEXT(Submittal[[#This Row],[Number]], "00"),".", TEXT(Submittal[[#This Row],[Rev]],"00"))</f>
        <v>262923.01.00</v>
      </c>
      <c r="B539" s="20" t="str">
        <f>Submittal[[#This Row],[Title]]</f>
        <v>Variable Frequency Drives</v>
      </c>
      <c r="C539" s="20" t="str">
        <f>LEFT(Submittal[[#This Row],[Description]],25)</f>
        <v xml:space="preserve">1. Submit manufacturer's </v>
      </c>
      <c r="D539" s="20" t="str">
        <f>Submittal[[#This Row],[State]]</f>
        <v>Closed</v>
      </c>
      <c r="E539" s="21">
        <f>Submittal[[#This Row],[Due from Subcontractor]]</f>
        <v>43833</v>
      </c>
      <c r="F539" s="21" t="str">
        <f>Submittal[[#This Row],[Type]]</f>
        <v>Product Data</v>
      </c>
      <c r="G539" s="20" t="str">
        <f>Submittal[[#This Row],[Submitter Organization]]</f>
        <v>US Mechanical LLC</v>
      </c>
    </row>
    <row r="540" spans="1:7" hidden="1" x14ac:dyDescent="0.35">
      <c r="A540" s="23" t="str">
        <f>_xlfn.CONCAT(TEXT(Submittal[[#This Row],[Spec Section]],"000000"),".",TEXT(Submittal[[#This Row],[Number]], "00"),".", TEXT(Submittal[[#This Row],[Rev]],"00"))</f>
        <v>263213.02.00</v>
      </c>
      <c r="B540" s="20" t="str">
        <f>Submittal[[#This Row],[Title]]</f>
        <v>Emergency Electrical Systems</v>
      </c>
      <c r="C540" s="20" t="str">
        <f>LEFT(Submittal[[#This Row],[Description]],25)</f>
        <v>1. Dimensioned drawings o</v>
      </c>
      <c r="D540" s="20" t="str">
        <f>Submittal[[#This Row],[State]]</f>
        <v>Closed</v>
      </c>
      <c r="E540" s="21">
        <f>Submittal[[#This Row],[Due from Subcontractor]]</f>
        <v>0</v>
      </c>
      <c r="F540" s="21" t="str">
        <f>Submittal[[#This Row],[Type]]</f>
        <v>Shop Drawing</v>
      </c>
      <c r="G540" s="20" t="str">
        <f>Submittal[[#This Row],[Submitter Organization]]</f>
        <v>Wilkinson Electric Inc</v>
      </c>
    </row>
    <row r="541" spans="1:7" hidden="1" x14ac:dyDescent="0.35">
      <c r="A541" s="23" t="str">
        <f>_xlfn.CONCAT(TEXT(Submittal[[#This Row],[Spec Section]],"000000"),".",TEXT(Submittal[[#This Row],[Number]], "00"),".", TEXT(Submittal[[#This Row],[Rev]],"00"))</f>
        <v>263213.03.01</v>
      </c>
      <c r="B541" s="20" t="str">
        <f>Submittal[[#This Row],[Title]]</f>
        <v>Emergency Electrical Systems</v>
      </c>
      <c r="C541" s="20" t="str">
        <f>LEFT(Submittal[[#This Row],[Description]],25)</f>
        <v>2. Manufacturer’s standar</v>
      </c>
      <c r="D541" s="20" t="str">
        <f>Submittal[[#This Row],[State]]</f>
        <v>Closed</v>
      </c>
      <c r="E541" s="21">
        <f>Submittal[[#This Row],[Due from Subcontractor]]</f>
        <v>43854</v>
      </c>
      <c r="F541" s="21" t="str">
        <f>Submittal[[#This Row],[Type]]</f>
        <v>Product Data</v>
      </c>
      <c r="G541" s="20" t="str">
        <f>Submittal[[#This Row],[Submitter Organization]]</f>
        <v>Wilkinson Electric Inc</v>
      </c>
    </row>
    <row r="542" spans="1:7" hidden="1" x14ac:dyDescent="0.35">
      <c r="A542" s="23" t="str">
        <f>_xlfn.CONCAT(TEXT(Submittal[[#This Row],[Spec Section]],"000000"),".",TEXT(Submittal[[#This Row],[Number]], "00"),".", TEXT(Submittal[[#This Row],[Rev]],"00"))</f>
        <v>264113.02.00</v>
      </c>
      <c r="B542" s="20" t="str">
        <f>Submittal[[#This Row],[Title]]</f>
        <v>LIGHTNING PROTECTION FOR  STRUCTURES</v>
      </c>
      <c r="C542" s="20" t="str">
        <f>LEFT(Submittal[[#This Row],[Description]],25)</f>
        <v>B. Shop Drawings:  For ai</v>
      </c>
      <c r="D542" s="20" t="str">
        <f>Submittal[[#This Row],[State]]</f>
        <v>Closed</v>
      </c>
      <c r="E542" s="21">
        <f>Submittal[[#This Row],[Due from Subcontractor]]</f>
        <v>43817</v>
      </c>
      <c r="F542" s="21" t="str">
        <f>Submittal[[#This Row],[Type]]</f>
        <v>Shop Drawing</v>
      </c>
      <c r="G542" s="20" t="str">
        <f>Submittal[[#This Row],[Submitter Organization]]</f>
        <v>Wilkinson Electric Inc</v>
      </c>
    </row>
    <row r="543" spans="1:7" hidden="1" x14ac:dyDescent="0.35">
      <c r="A543" s="23" t="str">
        <f>_xlfn.CONCAT(TEXT(Submittal[[#This Row],[Spec Section]],"000000"),".",TEXT(Submittal[[#This Row],[Number]], "00"),".", TEXT(Submittal[[#This Row],[Rev]],"00"))</f>
        <v>264113.01.00</v>
      </c>
      <c r="B543" s="20" t="str">
        <f>Submittal[[#This Row],[Title]]</f>
        <v>LIGHTNING PROTECTION FOR  STRUCTURES</v>
      </c>
      <c r="C543" s="20" t="str">
        <f>LEFT(Submittal[[#This Row],[Description]],25)</f>
        <v>A. Product Data: For each</v>
      </c>
      <c r="D543" s="20" t="str">
        <f>Submittal[[#This Row],[State]]</f>
        <v>Closed</v>
      </c>
      <c r="E543" s="21">
        <f>Submittal[[#This Row],[Due from Subcontractor]]</f>
        <v>43817</v>
      </c>
      <c r="F543" s="21" t="str">
        <f>Submittal[[#This Row],[Type]]</f>
        <v>Product Data</v>
      </c>
      <c r="G543" s="20" t="str">
        <f>Submittal[[#This Row],[Submitter Organization]]</f>
        <v>Wilkinson Electric Inc</v>
      </c>
    </row>
    <row r="544" spans="1:7" hidden="1" x14ac:dyDescent="0.35">
      <c r="A544" s="23" t="str">
        <f>_xlfn.CONCAT(TEXT(Submittal[[#This Row],[Spec Section]],"000000"),".",TEXT(Submittal[[#This Row],[Number]], "00"),".", TEXT(Submittal[[#This Row],[Rev]],"00"))</f>
        <v>264313.01.00</v>
      </c>
      <c r="B544" s="20" t="str">
        <f>Submittal[[#This Row],[Title]]</f>
        <v>Surge Protective Devices (SPD)</v>
      </c>
      <c r="C544" s="20" t="str">
        <f>LEFT(Submittal[[#This Row],[Description]],25)</f>
        <v xml:space="preserve">1. Submit manufacturer's </v>
      </c>
      <c r="D544" s="20" t="str">
        <f>Submittal[[#This Row],[State]]</f>
        <v>Closed</v>
      </c>
      <c r="E544" s="21">
        <f>Submittal[[#This Row],[Due from Subcontractor]]</f>
        <v>0</v>
      </c>
      <c r="F544" s="21" t="str">
        <f>Submittal[[#This Row],[Type]]</f>
        <v>Product Data</v>
      </c>
      <c r="G544" s="20" t="str">
        <f>Submittal[[#This Row],[Submitter Organization]]</f>
        <v>Wilkinson Electric Inc</v>
      </c>
    </row>
    <row r="545" spans="1:7" hidden="1" x14ac:dyDescent="0.35">
      <c r="A545" s="23" t="str">
        <f>_xlfn.CONCAT(TEXT(Submittal[[#This Row],[Spec Section]],"000000"),".",TEXT(Submittal[[#This Row],[Number]], "00"),".", TEXT(Submittal[[#This Row],[Rev]],"00"))</f>
        <v>264313.02.00</v>
      </c>
      <c r="B545" s="20" t="str">
        <f>Submittal[[#This Row],[Title]]</f>
        <v>Surge Protective Devices (SPD)</v>
      </c>
      <c r="C545" s="20" t="str">
        <f>LEFT(Submittal[[#This Row],[Description]],25)</f>
        <v>2. Submit dimensioned dra</v>
      </c>
      <c r="D545" s="20" t="str">
        <f>Submittal[[#This Row],[State]]</f>
        <v>Closed</v>
      </c>
      <c r="E545" s="21">
        <f>Submittal[[#This Row],[Due from Subcontractor]]</f>
        <v>0</v>
      </c>
      <c r="F545" s="21" t="str">
        <f>Submittal[[#This Row],[Type]]</f>
        <v>Shop Drawing</v>
      </c>
      <c r="G545" s="20" t="str">
        <f>Submittal[[#This Row],[Submitter Organization]]</f>
        <v>Wilkinson Electric Inc</v>
      </c>
    </row>
    <row r="546" spans="1:7" hidden="1" x14ac:dyDescent="0.35">
      <c r="A546" s="23" t="str">
        <f>_xlfn.CONCAT(TEXT(Submittal[[#This Row],[Spec Section]],"000000"),".",TEXT(Submittal[[#This Row],[Number]], "00"),".", TEXT(Submittal[[#This Row],[Rev]],"00"))</f>
        <v>265100.02.00</v>
      </c>
      <c r="B546" s="20" t="str">
        <f>Submittal[[#This Row],[Title]]</f>
        <v>Interior and Exterior Building Lighting</v>
      </c>
      <c r="C546" s="20" t="str">
        <f>LEFT(Submittal[[#This Row],[Description]],25)</f>
        <v>3. Submit dimensioned dra</v>
      </c>
      <c r="D546" s="20" t="str">
        <f>Submittal[[#This Row],[State]]</f>
        <v>Closed</v>
      </c>
      <c r="E546" s="21">
        <f>Submittal[[#This Row],[Due from Subcontractor]]</f>
        <v>43817</v>
      </c>
      <c r="F546" s="21" t="str">
        <f>Submittal[[#This Row],[Type]]</f>
        <v>Shop Drawing</v>
      </c>
      <c r="G546" s="20" t="str">
        <f>Submittal[[#This Row],[Submitter Organization]]</f>
        <v>Wilkinson Electric Inc</v>
      </c>
    </row>
    <row r="547" spans="1:7" hidden="1" x14ac:dyDescent="0.35">
      <c r="A547" s="23" t="str">
        <f>_xlfn.CONCAT(TEXT(Submittal[[#This Row],[Spec Section]],"000000"),".",TEXT(Submittal[[#This Row],[Number]], "00"),".", TEXT(Submittal[[#This Row],[Rev]],"00"))</f>
        <v>265100.03.00</v>
      </c>
      <c r="B547" s="20" t="str">
        <f>Submittal[[#This Row],[Title]]</f>
        <v>Interior and Exterior Building Lighting</v>
      </c>
      <c r="C547" s="20" t="str">
        <f>LEFT(Submittal[[#This Row],[Description]],25)</f>
        <v>4. When applicable submit</v>
      </c>
      <c r="D547" s="20" t="str">
        <f>Submittal[[#This Row],[State]]</f>
        <v>Closed</v>
      </c>
      <c r="E547" s="21">
        <f>Submittal[[#This Row],[Due from Subcontractor]]</f>
        <v>43817</v>
      </c>
      <c r="F547" s="21" t="str">
        <f>Submittal[[#This Row],[Type]]</f>
        <v>Submittal</v>
      </c>
      <c r="G547" s="20" t="str">
        <f>Submittal[[#This Row],[Submitter Organization]]</f>
        <v>Wilkinson Electric Inc</v>
      </c>
    </row>
    <row r="548" spans="1:7" hidden="1" x14ac:dyDescent="0.35">
      <c r="A548" s="23" t="str">
        <f>_xlfn.CONCAT(TEXT(Submittal[[#This Row],[Spec Section]],"000000"),".",TEXT(Submittal[[#This Row],[Number]], "00"),".", TEXT(Submittal[[#This Row],[Rev]],"00"))</f>
        <v>265100.05.01</v>
      </c>
      <c r="B548" s="20" t="str">
        <f>Submittal[[#This Row],[Title]]</f>
        <v>Urgent Can Lights</v>
      </c>
      <c r="C548" s="20" t="str">
        <f>LEFT(Submittal[[#This Row],[Description]],25)</f>
        <v xml:space="preserve">The is a breakout of the </v>
      </c>
      <c r="D548" s="20" t="str">
        <f>Submittal[[#This Row],[State]]</f>
        <v>Closed</v>
      </c>
      <c r="E548" s="21">
        <f>Submittal[[#This Row],[Due from Subcontractor]]</f>
        <v>0</v>
      </c>
      <c r="F548" s="21" t="str">
        <f>Submittal[[#This Row],[Type]]</f>
        <v>Product Data</v>
      </c>
      <c r="G548" s="20" t="str">
        <f>Submittal[[#This Row],[Submitter Organization]]</f>
        <v>Wilkinson Electric Inc</v>
      </c>
    </row>
    <row r="549" spans="1:7" hidden="1" x14ac:dyDescent="0.35">
      <c r="A549" s="23" t="str">
        <f>_xlfn.CONCAT(TEXT(Submittal[[#This Row],[Spec Section]],"000000"),".",TEXT(Submittal[[#This Row],[Number]], "00"),".", TEXT(Submittal[[#This Row],[Rev]],"00"))</f>
        <v>265100.01.02</v>
      </c>
      <c r="B549" s="20" t="str">
        <f>Submittal[[#This Row],[Title]]</f>
        <v>265100 &amp; 265600 Lighting GHID</v>
      </c>
      <c r="C549" s="20" t="str">
        <f>LEFT(Submittal[[#This Row],[Description]],25)</f>
        <v>The Electrical Engineer a</v>
      </c>
      <c r="D549" s="20" t="str">
        <f>Submittal[[#This Row],[State]]</f>
        <v>Closed</v>
      </c>
      <c r="E549" s="21">
        <f>Submittal[[#This Row],[Due from Subcontractor]]</f>
        <v>44188</v>
      </c>
      <c r="F549" s="21" t="str">
        <f>Submittal[[#This Row],[Type]]</f>
        <v>Product Data</v>
      </c>
      <c r="G549" s="20" t="str">
        <f>Submittal[[#This Row],[Submitter Organization]]</f>
        <v>Wilkinson Electric Inc</v>
      </c>
    </row>
    <row r="550" spans="1:7" hidden="1" x14ac:dyDescent="0.35">
      <c r="A550" s="23" t="str">
        <f>_xlfn.CONCAT(TEXT(Submittal[[#This Row],[Spec Section]],"000000"),".",TEXT(Submittal[[#This Row],[Number]], "00"),".", TEXT(Submittal[[#This Row],[Rev]],"00"))</f>
        <v>265100.07.00</v>
      </c>
      <c r="B550" s="20" t="str">
        <f>Submittal[[#This Row],[Title]]</f>
        <v>Deco Lighting (Schonbek Complete) GHID</v>
      </c>
      <c r="C550" s="20" t="str">
        <f>LEFT(Submittal[[#This Row],[Description]],25)</f>
        <v>Schonbek Fixtures complet</v>
      </c>
      <c r="D550" s="20" t="str">
        <f>Submittal[[#This Row],[State]]</f>
        <v>Closed</v>
      </c>
      <c r="E550" s="21">
        <f>Submittal[[#This Row],[Due from Subcontractor]]</f>
        <v>44112</v>
      </c>
      <c r="F550" s="21" t="str">
        <f>Submittal[[#This Row],[Type]]</f>
        <v>Submittal</v>
      </c>
      <c r="G550" s="20" t="str">
        <f>Submittal[[#This Row],[Submitter Organization]]</f>
        <v>Swarovski Lighting Ltd.</v>
      </c>
    </row>
    <row r="551" spans="1:7" hidden="1" x14ac:dyDescent="0.35">
      <c r="A551" s="23" t="str">
        <f>_xlfn.CONCAT(TEXT(Submittal[[#This Row],[Spec Section]],"000000"),".",TEXT(Submittal[[#This Row],[Number]], "00"),".", TEXT(Submittal[[#This Row],[Rev]],"00"))</f>
        <v>265100.08.00</v>
      </c>
      <c r="B551" s="20" t="str">
        <f>Submittal[[#This Row],[Title]]</f>
        <v>Can Lights Resubmittal (AA6D &amp; AA6E)</v>
      </c>
      <c r="C551" s="20" t="str">
        <f>LEFT(Submittal[[#This Row],[Description]],25)</f>
        <v/>
      </c>
      <c r="D551" s="20" t="str">
        <f>Submittal[[#This Row],[State]]</f>
        <v>Closed</v>
      </c>
      <c r="E551" s="21">
        <f>Submittal[[#This Row],[Due from Subcontractor]]</f>
        <v>44164</v>
      </c>
      <c r="F551" s="21" t="str">
        <f>Submittal[[#This Row],[Type]]</f>
        <v>Submittal</v>
      </c>
      <c r="G551" s="20" t="str">
        <f>Submittal[[#This Row],[Submitter Organization]]</f>
        <v>Wilkinson Electric Inc</v>
      </c>
    </row>
    <row r="552" spans="1:7" hidden="1" x14ac:dyDescent="0.35">
      <c r="A552" s="23" t="str">
        <f>_xlfn.CONCAT(TEXT(Submittal[[#This Row],[Spec Section]],"000000"),".",TEXT(Submittal[[#This Row],[Number]], "00"),".", TEXT(Submittal[[#This Row],[Rev]],"00"))</f>
        <v>265100.06.00</v>
      </c>
      <c r="B552" s="20" t="str">
        <f>Submittal[[#This Row],[Title]]</f>
        <v>Deco Lighting (Schonbek B &amp; C Globes) GHID</v>
      </c>
      <c r="C552" s="20" t="str">
        <f>LEFT(Submittal[[#This Row],[Description]],25)</f>
        <v xml:space="preserve">Family C Globe on Family </v>
      </c>
      <c r="D552" s="20" t="str">
        <f>Submittal[[#This Row],[State]]</f>
        <v>Closed</v>
      </c>
      <c r="E552" s="21">
        <f>Submittal[[#This Row],[Due from Subcontractor]]</f>
        <v>44103</v>
      </c>
      <c r="F552" s="21" t="str">
        <f>Submittal[[#This Row],[Type]]</f>
        <v>Shop Drawing</v>
      </c>
      <c r="G552" s="20" t="str">
        <f>Submittal[[#This Row],[Submitter Organization]]</f>
        <v>Swarovski Lighting Ltd.</v>
      </c>
    </row>
    <row r="553" spans="1:7" hidden="1" x14ac:dyDescent="0.35">
      <c r="A553" s="23" t="str">
        <f>_xlfn.CONCAT(TEXT(Submittal[[#This Row],[Spec Section]],"000000"),".",TEXT(Submittal[[#This Row],[Number]], "00"),".", TEXT(Submittal[[#This Row],[Rev]],"00"))</f>
        <v>265100.10.00</v>
      </c>
      <c r="B553" s="20" t="str">
        <f>Submittal[[#This Row],[Title]]</f>
        <v>Back-lit Window Lighting CCD_69R1</v>
      </c>
      <c r="C553" s="20" t="str">
        <f>LEFT(Submittal[[#This Row],[Description]],25)</f>
        <v/>
      </c>
      <c r="D553" s="20" t="str">
        <f>Submittal[[#This Row],[State]]</f>
        <v>Closed</v>
      </c>
      <c r="E553" s="21">
        <f>Submittal[[#This Row],[Due from Subcontractor]]</f>
        <v>44173</v>
      </c>
      <c r="F553" s="21" t="str">
        <f>Submittal[[#This Row],[Type]]</f>
        <v>Submittal</v>
      </c>
      <c r="G553" s="20" t="str">
        <f>Submittal[[#This Row],[Submitter Organization]]</f>
        <v>Wilkinson Electric Inc</v>
      </c>
    </row>
    <row r="554" spans="1:7" hidden="1" x14ac:dyDescent="0.35">
      <c r="A554" s="23" t="str">
        <f>_xlfn.CONCAT(TEXT(Submittal[[#This Row],[Spec Section]],"000000"),".",TEXT(Submittal[[#This Row],[Number]], "00"),".", TEXT(Submittal[[#This Row],[Rev]],"00"))</f>
        <v>265100.09.00</v>
      </c>
      <c r="B554" s="20" t="str">
        <f>Submittal[[#This Row],[Title]]</f>
        <v>Can Light Sample (DR3A)</v>
      </c>
      <c r="C554" s="20" t="str">
        <f>LEFT(Submittal[[#This Row],[Description]],25)</f>
        <v/>
      </c>
      <c r="D554" s="20" t="str">
        <f>Submittal[[#This Row],[State]]</f>
        <v>Design Review</v>
      </c>
      <c r="E554" s="21">
        <f>Submittal[[#This Row],[Due from Subcontractor]]</f>
        <v>44164</v>
      </c>
      <c r="F554" s="21" t="str">
        <f>Submittal[[#This Row],[Type]]</f>
        <v>Submittal</v>
      </c>
      <c r="G554" s="20" t="str">
        <f>Submittal[[#This Row],[Submitter Organization]]</f>
        <v>Wilkinson Electric Inc</v>
      </c>
    </row>
    <row r="555" spans="1:7" hidden="1" x14ac:dyDescent="0.35">
      <c r="A555" s="23" t="str">
        <f>_xlfn.CONCAT(TEXT(Submittal[[#This Row],[Spec Section]],"000000"),".",TEXT(Submittal[[#This Row],[Number]], "00"),".", TEXT(Submittal[[#This Row],[Rev]],"00"))</f>
        <v>265100.11.00</v>
      </c>
      <c r="B555" s="20" t="str">
        <f>Submittal[[#This Row],[Title]]</f>
        <v>Deco Lighting Two-Tone I-1 Pendants</v>
      </c>
      <c r="C555" s="20" t="str">
        <f>LEFT(Submittal[[#This Row],[Description]],25)</f>
        <v/>
      </c>
      <c r="D555" s="20" t="str">
        <f>Submittal[[#This Row],[State]]</f>
        <v>Design Review</v>
      </c>
      <c r="E555" s="21">
        <f>Submittal[[#This Row],[Due from Subcontractor]]</f>
        <v>44216</v>
      </c>
      <c r="F555" s="21" t="str">
        <f>Submittal[[#This Row],[Type]]</f>
        <v>Submittal</v>
      </c>
      <c r="G555" s="20" t="str">
        <f>Submittal[[#This Row],[Submitter Organization]]</f>
        <v>Remains Lighting</v>
      </c>
    </row>
    <row r="556" spans="1:7" hidden="1" x14ac:dyDescent="0.35">
      <c r="A556" s="23" t="str">
        <f>_xlfn.CONCAT(TEXT(Submittal[[#This Row],[Spec Section]],"000000"),".",TEXT(Submittal[[#This Row],[Number]], "00"),".", TEXT(Submittal[[#This Row],[Rev]],"00"))</f>
        <v>265101.01.00</v>
      </c>
      <c r="B556" s="20" t="str">
        <f>Submittal[[#This Row],[Title]]</f>
        <v>CHANDELIERS AND PENDANTS</v>
      </c>
      <c r="C556" s="20" t="str">
        <f>LEFT(Submittal[[#This Row],[Description]],25)</f>
        <v>1. Product Data: For each</v>
      </c>
      <c r="D556" s="20" t="str">
        <f>Submittal[[#This Row],[State]]</f>
        <v>Closed</v>
      </c>
      <c r="E556" s="21">
        <f>Submittal[[#This Row],[Due from Subcontractor]]</f>
        <v>43817</v>
      </c>
      <c r="F556" s="21" t="str">
        <f>Submittal[[#This Row],[Type]]</f>
        <v>Product Data</v>
      </c>
      <c r="G556" s="20" t="str">
        <f>Submittal[[#This Row],[Submitter Organization]]</f>
        <v>Wilkinson Electric Inc</v>
      </c>
    </row>
    <row r="557" spans="1:7" hidden="1" x14ac:dyDescent="0.35">
      <c r="A557" s="23" t="str">
        <f>_xlfn.CONCAT(TEXT(Submittal[[#This Row],[Spec Section]],"000000"),".",TEXT(Submittal[[#This Row],[Number]], "00"),".", TEXT(Submittal[[#This Row],[Rev]],"00"))</f>
        <v>265101.04.00</v>
      </c>
      <c r="B557" s="20" t="str">
        <f>Submittal[[#This Row],[Title]]</f>
        <v>Chandeliers and Pendants - Remains Brass Color</v>
      </c>
      <c r="C557" s="20" t="str">
        <f>LEFT(Submittal[[#This Row],[Description]],25)</f>
        <v>Brass Color Shop Drawing</v>
      </c>
      <c r="D557" s="20" t="str">
        <f>Submittal[[#This Row],[State]]</f>
        <v>Closed</v>
      </c>
      <c r="E557" s="21">
        <f>Submittal[[#This Row],[Due from Subcontractor]]</f>
        <v>44226</v>
      </c>
      <c r="F557" s="21" t="str">
        <f>Submittal[[#This Row],[Type]]</f>
        <v>Shop Drawing</v>
      </c>
      <c r="G557" s="20" t="str">
        <f>Submittal[[#This Row],[Submitter Organization]]</f>
        <v>Remains Lighting</v>
      </c>
    </row>
    <row r="558" spans="1:7" hidden="1" x14ac:dyDescent="0.35">
      <c r="A558" s="23" t="str">
        <f>_xlfn.CONCAT(TEXT(Submittal[[#This Row],[Spec Section]],"000000"),".",TEXT(Submittal[[#This Row],[Number]], "00"),".", TEXT(Submittal[[#This Row],[Rev]],"00"))</f>
        <v>265101.03.00</v>
      </c>
      <c r="B558" s="20" t="str">
        <f>Submittal[[#This Row],[Title]]</f>
        <v>CHANDELIERS AND PENDANTS</v>
      </c>
      <c r="C558" s="20" t="str">
        <f>LEFT(Submittal[[#This Row],[Description]],25)</f>
        <v>C. Mockups: Provide inter</v>
      </c>
      <c r="D558" s="20" t="str">
        <f>Submittal[[#This Row],[State]]</f>
        <v>Assigned to Sub</v>
      </c>
      <c r="E558" s="21">
        <f>Submittal[[#This Row],[Due from Subcontractor]]</f>
        <v>44043</v>
      </c>
      <c r="F558" s="21" t="str">
        <f>Submittal[[#This Row],[Type]]</f>
        <v>Mock-Up</v>
      </c>
      <c r="G558" s="20" t="str">
        <f>Submittal[[#This Row],[Submitter Organization]]</f>
        <v>Wilkinson Electric Inc</v>
      </c>
    </row>
    <row r="559" spans="1:7" hidden="1" x14ac:dyDescent="0.35">
      <c r="A559" s="23" t="str">
        <f>_xlfn.CONCAT(TEXT(Submittal[[#This Row],[Spec Section]],"000000"),".",TEXT(Submittal[[#This Row],[Number]], "00"),".", TEXT(Submittal[[#This Row],[Rev]],"00"))</f>
        <v>265101.02.02</v>
      </c>
      <c r="B559" s="20" t="str">
        <f>Submittal[[#This Row],[Title]]</f>
        <v>Chandeliers and Pendants - Remains</v>
      </c>
      <c r="C559" s="20" t="str">
        <f>LEFT(Submittal[[#This Row],[Description]],25)</f>
        <v>2. Shop Drawings: For non</v>
      </c>
      <c r="D559" s="20" t="str">
        <f>Submittal[[#This Row],[State]]</f>
        <v>Assigned to Sub</v>
      </c>
      <c r="E559" s="21">
        <f>Submittal[[#This Row],[Due from Subcontractor]]</f>
        <v>43817</v>
      </c>
      <c r="F559" s="21" t="str">
        <f>Submittal[[#This Row],[Type]]</f>
        <v>Shop Drawing</v>
      </c>
      <c r="G559" s="20" t="str">
        <f>Submittal[[#This Row],[Submitter Organization]]</f>
        <v>Remains Lighting</v>
      </c>
    </row>
    <row r="560" spans="1:7" hidden="1" x14ac:dyDescent="0.35">
      <c r="A560" s="23" t="str">
        <f>_xlfn.CONCAT(TEXT(Submittal[[#This Row],[Spec Section]],"000000"),".",TEXT(Submittal[[#This Row],[Number]], "00"),".", TEXT(Submittal[[#This Row],[Rev]],"00"))</f>
        <v>265600.02.00</v>
      </c>
      <c r="B560" s="20" t="str">
        <f>Submittal[[#This Row],[Title]]</f>
        <v>Exterior Area Lighting</v>
      </c>
      <c r="C560" s="20" t="str">
        <f>LEFT(Submittal[[#This Row],[Description]],25)</f>
        <v>Samples:
BL42A Bollard
LF</v>
      </c>
      <c r="D560" s="20" t="str">
        <f>Submittal[[#This Row],[State]]</f>
        <v>Closed</v>
      </c>
      <c r="E560" s="21">
        <f>Submittal[[#This Row],[Due from Subcontractor]]</f>
        <v>44001</v>
      </c>
      <c r="F560" s="21" t="str">
        <f>Submittal[[#This Row],[Type]]</f>
        <v>Submittal</v>
      </c>
      <c r="G560" s="20" t="str">
        <f>Submittal[[#This Row],[Submitter Organization]]</f>
        <v>Wilkinson Electric Inc</v>
      </c>
    </row>
    <row r="561" spans="1:7" hidden="1" x14ac:dyDescent="0.35">
      <c r="A561" s="23" t="str">
        <f>_xlfn.CONCAT(TEXT(Submittal[[#This Row],[Spec Section]],"000000"),".",TEXT(Submittal[[#This Row],[Number]], "00"),".", TEXT(Submittal[[#This Row],[Rev]],"00"))</f>
        <v>265600.01.02</v>
      </c>
      <c r="B561" s="20" t="str">
        <f>Submittal[[#This Row],[Title]]</f>
        <v>Exterior Area Lighting</v>
      </c>
      <c r="C561" s="20" t="str">
        <f>LEFT(Submittal[[#This Row],[Description]],25)</f>
        <v xml:space="preserve">1. Submit manufacturer's </v>
      </c>
      <c r="D561" s="20" t="str">
        <f>Submittal[[#This Row],[State]]</f>
        <v>Assigned to Sub</v>
      </c>
      <c r="E561" s="21">
        <f>Submittal[[#This Row],[Due from Subcontractor]]</f>
        <v>0</v>
      </c>
      <c r="F561" s="21" t="str">
        <f>Submittal[[#This Row],[Type]]</f>
        <v>Product Data</v>
      </c>
      <c r="G561" s="20" t="str">
        <f>Submittal[[#This Row],[Submitter Organization]]</f>
        <v>Wilkinson Electric Inc</v>
      </c>
    </row>
    <row r="562" spans="1:7" hidden="1" x14ac:dyDescent="0.35">
      <c r="A562" s="23" t="str">
        <f>_xlfn.CONCAT(TEXT(Submittal[[#This Row],[Spec Section]],"000000"),".",TEXT(Submittal[[#This Row],[Number]], "00"),".", TEXT(Submittal[[#This Row],[Rev]],"00"))</f>
        <v>269330.01.01</v>
      </c>
      <c r="B562" s="20" t="str">
        <f>Submittal[[#This Row],[Title]]</f>
        <v>CENTRAL DIMMING CONTROL</v>
      </c>
      <c r="C562" s="20" t="str">
        <f>LEFT(Submittal[[#This Row],[Description]],25)</f>
        <v>A. Shop Drawings: 1. Incl</v>
      </c>
      <c r="D562" s="20" t="str">
        <f>Submittal[[#This Row],[State]]</f>
        <v>Closed</v>
      </c>
      <c r="E562" s="21">
        <f>Submittal[[#This Row],[Due from Subcontractor]]</f>
        <v>43817</v>
      </c>
      <c r="F562" s="21" t="str">
        <f>Submittal[[#This Row],[Type]]</f>
        <v>Shop Drawing</v>
      </c>
      <c r="G562" s="20" t="str">
        <f>Submittal[[#This Row],[Submitter Organization]]</f>
        <v>Wilkinson Electric Inc</v>
      </c>
    </row>
    <row r="563" spans="1:7" hidden="1" x14ac:dyDescent="0.35">
      <c r="A563" s="23" t="str">
        <f>_xlfn.CONCAT(TEXT(Submittal[[#This Row],[Spec Section]],"000000"),".",TEXT(Submittal[[#This Row],[Number]], "00"),".", TEXT(Submittal[[#This Row],[Rev]],"00"))</f>
        <v>271500.01.00</v>
      </c>
      <c r="B563" s="20" t="str">
        <f>Submittal[[#This Row],[Title]]</f>
        <v>DATA COMMUNICATIONS SYSTEMS</v>
      </c>
      <c r="C563" s="20" t="str">
        <f>LEFT(Submittal[[#This Row],[Description]],25)</f>
        <v>1. Product Data: a. Provi</v>
      </c>
      <c r="D563" s="20" t="str">
        <f>Submittal[[#This Row],[State]]</f>
        <v>Closed</v>
      </c>
      <c r="E563" s="21">
        <f>Submittal[[#This Row],[Due from Subcontractor]]</f>
        <v>43817</v>
      </c>
      <c r="F563" s="21" t="str">
        <f>Submittal[[#This Row],[Type]]</f>
        <v>Product Data</v>
      </c>
      <c r="G563" s="20" t="str">
        <f>Submittal[[#This Row],[Submitter Organization]]</f>
        <v>Wilkinson Electric Inc</v>
      </c>
    </row>
    <row r="564" spans="1:7" hidden="1" x14ac:dyDescent="0.35">
      <c r="A564" s="23" t="str">
        <f>_xlfn.CONCAT(TEXT(Submittal[[#This Row],[Spec Section]],"000000"),".",TEXT(Submittal[[#This Row],[Number]], "00"),".", TEXT(Submittal[[#This Row],[Rev]],"00"))</f>
        <v>271500.02.00</v>
      </c>
      <c r="B564" s="20" t="str">
        <f>Submittal[[#This Row],[Title]]</f>
        <v>DATA COMMUNICATIONS SYSTEMS</v>
      </c>
      <c r="C564" s="20" t="str">
        <f>LEFT(Submittal[[#This Row],[Description]],25)</f>
        <v>2. Shop Drawings: a. Prov</v>
      </c>
      <c r="D564" s="20" t="str">
        <f>Submittal[[#This Row],[State]]</f>
        <v>Closed</v>
      </c>
      <c r="E564" s="21">
        <f>Submittal[[#This Row],[Due from Subcontractor]]</f>
        <v>43833</v>
      </c>
      <c r="F564" s="21" t="str">
        <f>Submittal[[#This Row],[Type]]</f>
        <v>Shop Drawing</v>
      </c>
      <c r="G564" s="20" t="str">
        <f>Submittal[[#This Row],[Submitter Organization]]</f>
        <v>Wilkinson Electric Inc</v>
      </c>
    </row>
    <row r="565" spans="1:7" hidden="1" x14ac:dyDescent="0.35">
      <c r="A565" s="23" t="str">
        <f>_xlfn.CONCAT(TEXT(Submittal[[#This Row],[Spec Section]],"000000"),".",TEXT(Submittal[[#This Row],[Number]], "00"),".", TEXT(Submittal[[#This Row],[Rev]],"00"))</f>
        <v>271500.05.00</v>
      </c>
      <c r="B565" s="20" t="str">
        <f>Submittal[[#This Row],[Title]]</f>
        <v>DATA COMMUNICATIONS SYSTEMS</v>
      </c>
      <c r="C565" s="20" t="str">
        <f>LEFT(Submittal[[#This Row],[Description]],25)</f>
        <v>Please provide the follow</v>
      </c>
      <c r="D565" s="20" t="str">
        <f>Submittal[[#This Row],[State]]</f>
        <v>Closed</v>
      </c>
      <c r="E565" s="21">
        <f>Submittal[[#This Row],[Due from Subcontractor]]</f>
        <v>43867</v>
      </c>
      <c r="F565" s="21" t="str">
        <f>Submittal[[#This Row],[Type]]</f>
        <v>Product Data</v>
      </c>
      <c r="G565" s="20" t="str">
        <f>Submittal[[#This Row],[Submitter Organization]]</f>
        <v>Wilkinson Electric Inc</v>
      </c>
    </row>
    <row r="566" spans="1:7" hidden="1" x14ac:dyDescent="0.35">
      <c r="A566" s="23" t="str">
        <f>_xlfn.CONCAT(TEXT(Submittal[[#This Row],[Spec Section]],"000000"),".",TEXT(Submittal[[#This Row],[Number]], "00"),".", TEXT(Submittal[[#This Row],[Rev]],"00"))</f>
        <v>273216.01.00</v>
      </c>
      <c r="B566" s="20" t="str">
        <f>Submittal[[#This Row],[Title]]</f>
        <v>WIRELESS TRANSCEIVERS RADIO SYSTEM</v>
      </c>
      <c r="C566" s="20" t="str">
        <f>LEFT(Submittal[[#This Row],[Description]],25)</f>
        <v>A. Shop Drawings: 1. Prep</v>
      </c>
      <c r="D566" s="20" t="str">
        <f>Submittal[[#This Row],[State]]</f>
        <v>Closed</v>
      </c>
      <c r="E566" s="21">
        <f>Submittal[[#This Row],[Due from Subcontractor]]</f>
        <v>43817</v>
      </c>
      <c r="F566" s="21" t="str">
        <f>Submittal[[#This Row],[Type]]</f>
        <v>Shop Drawing</v>
      </c>
      <c r="G566" s="20" t="str">
        <f>Submittal[[#This Row],[Submitter Organization]]</f>
        <v>Wilkinson Electric Inc</v>
      </c>
    </row>
    <row r="567" spans="1:7" hidden="1" x14ac:dyDescent="0.35">
      <c r="A567" s="23" t="str">
        <f>_xlfn.CONCAT(TEXT(Submittal[[#This Row],[Spec Section]],"000000"),".",TEXT(Submittal[[#This Row],[Number]], "00"),".", TEXT(Submittal[[#This Row],[Rev]],"00"))</f>
        <v>273216.03.00</v>
      </c>
      <c r="B567" s="20" t="str">
        <f>Submittal[[#This Row],[Title]]</f>
        <v>WIRELESS TRANSCEIVERS RADIO SYSTEM</v>
      </c>
      <c r="C567" s="20" t="str">
        <f>LEFT(Submittal[[#This Row],[Description]],25)</f>
        <v>Other requested items dur</v>
      </c>
      <c r="D567" s="20" t="str">
        <f>Submittal[[#This Row],[State]]</f>
        <v>Closed</v>
      </c>
      <c r="E567" s="21">
        <f>Submittal[[#This Row],[Due from Subcontractor]]</f>
        <v>43866</v>
      </c>
      <c r="F567" s="21" t="str">
        <f>Submittal[[#This Row],[Type]]</f>
        <v>Shop Drawing</v>
      </c>
      <c r="G567" s="20" t="str">
        <f>Submittal[[#This Row],[Submitter Organization]]</f>
        <v>Wilkinson Electric Inc</v>
      </c>
    </row>
    <row r="568" spans="1:7" hidden="1" x14ac:dyDescent="0.35">
      <c r="A568" s="23" t="str">
        <f>_xlfn.CONCAT(TEXT(Submittal[[#This Row],[Spec Section]],"000000"),".",TEXT(Submittal[[#This Row],[Number]], "00"),".", TEXT(Submittal[[#This Row],[Rev]],"00"))</f>
        <v>273244.02.00</v>
      </c>
      <c r="B568" s="20" t="str">
        <f>Submittal[[#This Row],[Title]]</f>
        <v>Two-Way Communication</v>
      </c>
      <c r="C568" s="20" t="str">
        <f>LEFT(Submittal[[#This Row],[Description]],25)</f>
        <v>1. Data sheets on all equ</v>
      </c>
      <c r="D568" s="20" t="str">
        <f>Submittal[[#This Row],[State]]</f>
        <v>Closed</v>
      </c>
      <c r="E568" s="21">
        <f>Submittal[[#This Row],[Due from Subcontractor]]</f>
        <v>43817</v>
      </c>
      <c r="F568" s="21" t="str">
        <f>Submittal[[#This Row],[Type]]</f>
        <v>Product Data</v>
      </c>
      <c r="G568" s="20" t="str">
        <f>Submittal[[#This Row],[Submitter Organization]]</f>
        <v>Wilkinson Electric Inc</v>
      </c>
    </row>
    <row r="569" spans="1:7" hidden="1" x14ac:dyDescent="0.35">
      <c r="A569" s="23" t="str">
        <f>_xlfn.CONCAT(TEXT(Submittal[[#This Row],[Spec Section]],"000000"),".",TEXT(Submittal[[#This Row],[Number]], "00"),".", TEXT(Submittal[[#This Row],[Rev]],"00"))</f>
        <v>273244.03.00</v>
      </c>
      <c r="B569" s="20" t="str">
        <f>Submittal[[#This Row],[Title]]</f>
        <v>Two-Way Communication</v>
      </c>
      <c r="C569" s="20" t="str">
        <f>LEFT(Submittal[[#This Row],[Description]],25)</f>
        <v>3. Submit shop drawings s</v>
      </c>
      <c r="D569" s="20" t="str">
        <f>Submittal[[#This Row],[State]]</f>
        <v>Closed</v>
      </c>
      <c r="E569" s="21">
        <f>Submittal[[#This Row],[Due from Subcontractor]]</f>
        <v>43817</v>
      </c>
      <c r="F569" s="21" t="str">
        <f>Submittal[[#This Row],[Type]]</f>
        <v>Shop Drawing</v>
      </c>
      <c r="G569" s="20" t="str">
        <f>Submittal[[#This Row],[Submitter Organization]]</f>
        <v>Wilkinson Electric Inc</v>
      </c>
    </row>
    <row r="570" spans="1:7" hidden="1" x14ac:dyDescent="0.35">
      <c r="A570" s="23" t="str">
        <f>_xlfn.CONCAT(TEXT(Submittal[[#This Row],[Spec Section]],"000000"),".",TEXT(Submittal[[#This Row],[Number]], "00"),".", TEXT(Submittal[[#This Row],[Rev]],"00"))</f>
        <v>281601.03.00</v>
      </c>
      <c r="B570" s="20" t="str">
        <f>Submittal[[#This Row],[Title]]</f>
        <v>Intrusion Detection System</v>
      </c>
      <c r="C570" s="20" t="str">
        <f>LEFT(Submittal[[#This Row],[Description]],25)</f>
        <v>Submit manufacturer's dat</v>
      </c>
      <c r="D570" s="20" t="str">
        <f>Submittal[[#This Row],[State]]</f>
        <v>Closed</v>
      </c>
      <c r="E570" s="21">
        <f>Submittal[[#This Row],[Due from Subcontractor]]</f>
        <v>0</v>
      </c>
      <c r="F570" s="21" t="str">
        <f>Submittal[[#This Row],[Type]]</f>
        <v>Product Data</v>
      </c>
      <c r="G570" s="20" t="str">
        <f>Submittal[[#This Row],[Submitter Organization]]</f>
        <v>Wilkinson Electric Inc</v>
      </c>
    </row>
    <row r="571" spans="1:7" hidden="1" x14ac:dyDescent="0.35">
      <c r="A571" s="23" t="str">
        <f>_xlfn.CONCAT(TEXT(Submittal[[#This Row],[Spec Section]],"000000"),".",TEXT(Submittal[[#This Row],[Number]], "00"),".", TEXT(Submittal[[#This Row],[Rev]],"00"))</f>
        <v>281601.02.00</v>
      </c>
      <c r="B571" s="20" t="str">
        <f>Submittal[[#This Row],[Title]]</f>
        <v>Intrusion Detection System</v>
      </c>
      <c r="C571" s="20" t="str">
        <f>LEFT(Submittal[[#This Row],[Description]],25)</f>
        <v>A. Shop Drawings: 1. Prep</v>
      </c>
      <c r="D571" s="20" t="str">
        <f>Submittal[[#This Row],[State]]</f>
        <v>Closed</v>
      </c>
      <c r="E571" s="21">
        <f>Submittal[[#This Row],[Due from Subcontractor]]</f>
        <v>43833</v>
      </c>
      <c r="F571" s="21" t="str">
        <f>Submittal[[#This Row],[Type]]</f>
        <v>Shop Drawing</v>
      </c>
      <c r="G571" s="20" t="str">
        <f>Submittal[[#This Row],[Submitter Organization]]</f>
        <v>Wilkinson Electric Inc</v>
      </c>
    </row>
    <row r="572" spans="1:7" hidden="1" x14ac:dyDescent="0.35">
      <c r="A572" s="23" t="str">
        <f>_xlfn.CONCAT(TEXT(Submittal[[#This Row],[Spec Section]],"000000"),".",TEXT(Submittal[[#This Row],[Number]], "00"),".", TEXT(Submittal[[#This Row],[Rev]],"00"))</f>
        <v>282300.02.01</v>
      </c>
      <c r="B572" s="20" t="str">
        <f>Submittal[[#This Row],[Title]]</f>
        <v>VIDEO SURVEILLANCE</v>
      </c>
      <c r="C572" s="20" t="str">
        <f>LEFT(Submittal[[#This Row],[Description]],25)</f>
        <v>C. Shop Drawings:  Prepar</v>
      </c>
      <c r="D572" s="20" t="str">
        <f>Submittal[[#This Row],[State]]</f>
        <v>Closed</v>
      </c>
      <c r="E572" s="21">
        <f>Submittal[[#This Row],[Due from Subcontractor]]</f>
        <v>43896</v>
      </c>
      <c r="F572" s="21" t="str">
        <f>Submittal[[#This Row],[Type]]</f>
        <v>Shop Drawing</v>
      </c>
      <c r="G572" s="20" t="str">
        <f>Submittal[[#This Row],[Submitter Organization]]</f>
        <v>Wilkinson Electric Inc</v>
      </c>
    </row>
    <row r="573" spans="1:7" hidden="1" x14ac:dyDescent="0.35">
      <c r="A573" s="23" t="str">
        <f>_xlfn.CONCAT(TEXT(Submittal[[#This Row],[Spec Section]],"000000"),".",TEXT(Submittal[[#This Row],[Number]], "00"),".", TEXT(Submittal[[#This Row],[Rev]],"00"))</f>
        <v>282300.01.01</v>
      </c>
      <c r="B573" s="20" t="str">
        <f>Submittal[[#This Row],[Title]]</f>
        <v>VIDEO SURVEILLANCE</v>
      </c>
      <c r="C573" s="20" t="str">
        <f>LEFT(Submittal[[#This Row],[Description]],25)</f>
        <v>A. Equipment List:  Inclu</v>
      </c>
      <c r="D573" s="20" t="str">
        <f>Submittal[[#This Row],[State]]</f>
        <v>Closed</v>
      </c>
      <c r="E573" s="21">
        <f>Submittal[[#This Row],[Due from Subcontractor]]</f>
        <v>43861</v>
      </c>
      <c r="F573" s="21" t="str">
        <f>Submittal[[#This Row],[Type]]</f>
        <v>Product Data</v>
      </c>
      <c r="G573" s="20" t="str">
        <f>Submittal[[#This Row],[Submitter Organization]]</f>
        <v>Wilkinson Electric Inc</v>
      </c>
    </row>
    <row r="574" spans="1:7" hidden="1" x14ac:dyDescent="0.35">
      <c r="A574" s="23" t="str">
        <f>_xlfn.CONCAT(TEXT(Submittal[[#This Row],[Spec Section]],"000000"),".",TEXT(Submittal[[#This Row],[Number]], "00"),".", TEXT(Submittal[[#This Row],[Rev]],"00"))</f>
        <v>283111.02.00</v>
      </c>
      <c r="B574" s="20" t="str">
        <f>Submittal[[#This Row],[Title]]</f>
        <v>Fire Alarm and Detection System</v>
      </c>
      <c r="C574" s="20" t="str">
        <f>LEFT(Submittal[[#This Row],[Description]],25)</f>
        <v xml:space="preserve">2. Provide shop drawings </v>
      </c>
      <c r="D574" s="20" t="str">
        <f>Submittal[[#This Row],[State]]</f>
        <v>Closed</v>
      </c>
      <c r="E574" s="21">
        <f>Submittal[[#This Row],[Due from Subcontractor]]</f>
        <v>0</v>
      </c>
      <c r="F574" s="21" t="str">
        <f>Submittal[[#This Row],[Type]]</f>
        <v>Shop Drawing</v>
      </c>
      <c r="G574" s="20" t="str">
        <f>Submittal[[#This Row],[Submitter Organization]]</f>
        <v>Wilkinson Electric Inc</v>
      </c>
    </row>
    <row r="575" spans="1:7" hidden="1" x14ac:dyDescent="0.35">
      <c r="A575" s="23" t="str">
        <f>_xlfn.CONCAT(TEXT(Submittal[[#This Row],[Spec Section]],"000000"),".",TEXT(Submittal[[#This Row],[Number]], "00"),".", TEXT(Submittal[[#This Row],[Rev]],"00"))</f>
        <v>283111.01.01</v>
      </c>
      <c r="B575" s="20" t="str">
        <f>Submittal[[#This Row],[Title]]</f>
        <v>Fire Alarm and Detection System</v>
      </c>
      <c r="C575" s="20" t="str">
        <f>LEFT(Submittal[[#This Row],[Description]],25)</f>
        <v>Rev 1: Includes changes t</v>
      </c>
      <c r="D575" s="20" t="str">
        <f>Submittal[[#This Row],[State]]</f>
        <v>Closed</v>
      </c>
      <c r="E575" s="21">
        <f>Submittal[[#This Row],[Due from Subcontractor]]</f>
        <v>0</v>
      </c>
      <c r="F575" s="21" t="str">
        <f>Submittal[[#This Row],[Type]]</f>
        <v>Product Data</v>
      </c>
      <c r="G575" s="20" t="str">
        <f>Submittal[[#This Row],[Submitter Organization]]</f>
        <v>Wilkinson Electric Inc</v>
      </c>
    </row>
    <row r="576" spans="1:7" hidden="1" x14ac:dyDescent="0.35">
      <c r="A576" s="23" t="str">
        <f>_xlfn.CONCAT(TEXT(Submittal[[#This Row],[Spec Section]],"000000"),".",TEXT(Submittal[[#This Row],[Number]], "00"),".", TEXT(Submittal[[#This Row],[Rev]],"00"))</f>
        <v>283111.05.00</v>
      </c>
      <c r="B576" s="20" t="str">
        <f>Submittal[[#This Row],[Title]]</f>
        <v>Fire Alarm and Detection System</v>
      </c>
      <c r="C576" s="20" t="str">
        <f>LEFT(Submittal[[#This Row],[Description]],25)</f>
        <v>Resubmittal for the Annun</v>
      </c>
      <c r="D576" s="20" t="str">
        <f>Submittal[[#This Row],[State]]</f>
        <v>Closed</v>
      </c>
      <c r="E576" s="21">
        <f>Submittal[[#This Row],[Due from Subcontractor]]</f>
        <v>43866</v>
      </c>
      <c r="F576" s="21" t="str">
        <f>Submittal[[#This Row],[Type]]</f>
        <v>Product Data</v>
      </c>
      <c r="G576" s="20" t="str">
        <f>Submittal[[#This Row],[Submitter Organization]]</f>
        <v>Wilkinson Electric Inc</v>
      </c>
    </row>
    <row r="577" spans="1:7" hidden="1" x14ac:dyDescent="0.35">
      <c r="A577" s="23" t="str">
        <f>_xlfn.CONCAT(TEXT(Submittal[[#This Row],[Spec Section]],"000000"),".",TEXT(Submittal[[#This Row],[Number]], "00"),".", TEXT(Submittal[[#This Row],[Rev]],"00"))</f>
        <v>283111.03.00</v>
      </c>
      <c r="B577" s="20" t="str">
        <f>Submittal[[#This Row],[Title]]</f>
        <v>Fire Alarm and Detection System</v>
      </c>
      <c r="C577" s="20" t="str">
        <f>LEFT(Submittal[[#This Row],[Description]],25)</f>
        <v>8. Submit to State and Lo</v>
      </c>
      <c r="D577" s="20" t="str">
        <f>Submittal[[#This Row],[State]]</f>
        <v>Assigned to Sub</v>
      </c>
      <c r="E577" s="21">
        <f>Submittal[[#This Row],[Due from Subcontractor]]</f>
        <v>0</v>
      </c>
      <c r="F577" s="21" t="str">
        <f>Submittal[[#This Row],[Type]]</f>
        <v>Submittal Certificate</v>
      </c>
      <c r="G577" s="20" t="str">
        <f>Submittal[[#This Row],[Submitter Organization]]</f>
        <v>Wilkinson Electric Inc</v>
      </c>
    </row>
    <row r="578" spans="1:7" hidden="1" x14ac:dyDescent="0.35">
      <c r="A578" s="23" t="str">
        <f>_xlfn.CONCAT(TEXT(Submittal[[#This Row],[Spec Section]],"000000"),".",TEXT(Submittal[[#This Row],[Number]], "00"),".", TEXT(Submittal[[#This Row],[Rev]],"00"))</f>
        <v>283113.01.00</v>
      </c>
      <c r="B578" s="20" t="str">
        <f>Submittal[[#This Row],[Title]]</f>
        <v>Fire Alarm and Detection System</v>
      </c>
      <c r="C578" s="20" t="str">
        <f>LEFT(Submittal[[#This Row],[Description]],25)</f>
        <v>a. Manual Requirements  i</v>
      </c>
      <c r="D578" s="20" t="str">
        <f>Submittal[[#This Row],[State]]</f>
        <v>Assigned to Sub</v>
      </c>
      <c r="E578" s="21">
        <f>Submittal[[#This Row],[Due from Subcontractor]]</f>
        <v>0</v>
      </c>
      <c r="F578" s="21" t="str">
        <f>Submittal[[#This Row],[Type]]</f>
        <v>Product Data</v>
      </c>
      <c r="G578" s="20" t="str">
        <f>Submittal[[#This Row],[Submitter Organization]]</f>
        <v>Wilkinson Electric Inc</v>
      </c>
    </row>
    <row r="579" spans="1:7" hidden="1" x14ac:dyDescent="0.35">
      <c r="A579" s="23" t="str">
        <f>_xlfn.CONCAT(TEXT(Submittal[[#This Row],[Spec Section]],"000000"),".",TEXT(Submittal[[#This Row],[Number]], "00"),".", TEXT(Submittal[[#This Row],[Rev]],"00"))</f>
        <v>312000.02.00</v>
      </c>
      <c r="B579" s="20" t="str">
        <f>Submittal[[#This Row],[Title]]</f>
        <v>EARTH MOVING</v>
      </c>
      <c r="C579" s="20" t="str">
        <f>LEFT(Submittal[[#This Row],[Description]],25)</f>
        <v/>
      </c>
      <c r="D579" s="20" t="str">
        <f>Submittal[[#This Row],[State]]</f>
        <v>Closed</v>
      </c>
      <c r="E579" s="21">
        <f>Submittal[[#This Row],[Due from Subcontractor]]</f>
        <v>0</v>
      </c>
      <c r="F579" s="21" t="str">
        <f>Submittal[[#This Row],[Type]]</f>
        <v>Product Data</v>
      </c>
      <c r="G579" s="20" t="str">
        <f>Submittal[[#This Row],[Submitter Organization]]</f>
        <v>Sunroc Corporation</v>
      </c>
    </row>
    <row r="580" spans="1:7" hidden="1" x14ac:dyDescent="0.35">
      <c r="A580" s="23" t="str">
        <f>_xlfn.CONCAT(TEXT(Submittal[[#This Row],[Spec Section]],"000000"),".",TEXT(Submittal[[#This Row],[Number]], "00"),".", TEXT(Submittal[[#This Row],[Rev]],"00"))</f>
        <v>312000.03.00</v>
      </c>
      <c r="B580" s="20" t="str">
        <f>Submittal[[#This Row],[Title]]</f>
        <v>EARTH MOVING</v>
      </c>
      <c r="C580" s="20" t="str">
        <f>LEFT(Submittal[[#This Row],[Description]],25)</f>
        <v/>
      </c>
      <c r="D580" s="20" t="str">
        <f>Submittal[[#This Row],[State]]</f>
        <v>Closed</v>
      </c>
      <c r="E580" s="21">
        <f>Submittal[[#This Row],[Due from Subcontractor]]</f>
        <v>0</v>
      </c>
      <c r="F580" s="21" t="str">
        <f>Submittal[[#This Row],[Type]]</f>
        <v>Product Data</v>
      </c>
      <c r="G580" s="20" t="str">
        <f>Submittal[[#This Row],[Submitter Organization]]</f>
        <v>Sunroc Corporation</v>
      </c>
    </row>
    <row r="581" spans="1:7" hidden="1" x14ac:dyDescent="0.35">
      <c r="A581" s="23" t="str">
        <f>_xlfn.CONCAT(TEXT(Submittal[[#This Row],[Spec Section]],"000000"),".",TEXT(Submittal[[#This Row],[Number]], "00"),".", TEXT(Submittal[[#This Row],[Rev]],"00"))</f>
        <v>312000.06.00</v>
      </c>
      <c r="B581" s="20" t="str">
        <f>Submittal[[#This Row],[Title]]</f>
        <v>EARTH MOVING</v>
      </c>
      <c r="C581" s="20" t="str">
        <f>LEFT(Submittal[[#This Row],[Description]],25)</f>
        <v>Gradation report for a Pe</v>
      </c>
      <c r="D581" s="20" t="str">
        <f>Submittal[[#This Row],[State]]</f>
        <v>Closed</v>
      </c>
      <c r="E581" s="21">
        <f>Submittal[[#This Row],[Due from Subcontractor]]</f>
        <v>43966</v>
      </c>
      <c r="F581" s="21" t="str">
        <f>Submittal[[#This Row],[Type]]</f>
        <v>Product Data</v>
      </c>
      <c r="G581" s="20" t="str">
        <f>Submittal[[#This Row],[Submitter Organization]]</f>
        <v>Sunroc Corporation</v>
      </c>
    </row>
    <row r="582" spans="1:7" hidden="1" x14ac:dyDescent="0.35">
      <c r="A582" s="23" t="str">
        <f>_xlfn.CONCAT(TEXT(Submittal[[#This Row],[Spec Section]],"000000"),".",TEXT(Submittal[[#This Row],[Number]], "00"),".", TEXT(Submittal[[#This Row],[Rev]],"00"))</f>
        <v>312000.04.00</v>
      </c>
      <c r="B582" s="20" t="str">
        <f>Submittal[[#This Row],[Title]]</f>
        <v>EARTH MOVING</v>
      </c>
      <c r="C582" s="20" t="str">
        <f>LEFT(Submittal[[#This Row],[Description]],25)</f>
        <v xml:space="preserve">Imported structural fill </v>
      </c>
      <c r="D582" s="20" t="str">
        <f>Submittal[[#This Row],[State]]</f>
        <v>Closed</v>
      </c>
      <c r="E582" s="21">
        <f>Submittal[[#This Row],[Due from Subcontractor]]</f>
        <v>43867</v>
      </c>
      <c r="F582" s="21" t="str">
        <f>Submittal[[#This Row],[Type]]</f>
        <v>Product Data</v>
      </c>
      <c r="G582" s="20" t="str">
        <f>Submittal[[#This Row],[Submitter Organization]]</f>
        <v>Sunroc Corporation</v>
      </c>
    </row>
    <row r="583" spans="1:7" hidden="1" x14ac:dyDescent="0.35">
      <c r="A583" s="23" t="str">
        <f>_xlfn.CONCAT(TEXT(Submittal[[#This Row],[Spec Section]],"000000"),".",TEXT(Submittal[[#This Row],[Number]], "00"),".", TEXT(Submittal[[#This Row],[Rev]],"00"))</f>
        <v>312000.05.01</v>
      </c>
      <c r="B583" s="20" t="str">
        <f>Submittal[[#This Row],[Title]]</f>
        <v>Shoring</v>
      </c>
      <c r="C583" s="20" t="str">
        <f>LEFT(Submittal[[#This Row],[Description]],25)</f>
        <v/>
      </c>
      <c r="D583" s="20" t="str">
        <f>Submittal[[#This Row],[State]]</f>
        <v>Closed</v>
      </c>
      <c r="E583" s="21">
        <f>Submittal[[#This Row],[Due from Subcontractor]]</f>
        <v>43921</v>
      </c>
      <c r="F583" s="21" t="str">
        <f>Submittal[[#This Row],[Type]]</f>
        <v>Shop Drawing</v>
      </c>
      <c r="G583" s="20" t="str">
        <f>Submittal[[#This Row],[Submitter Organization]]</f>
        <v>Malcolm Drilling Co Inc</v>
      </c>
    </row>
    <row r="584" spans="1:7" hidden="1" x14ac:dyDescent="0.35">
      <c r="A584" s="23" t="str">
        <f>_xlfn.CONCAT(TEXT(Submittal[[#This Row],[Spec Section]],"000000"),".",TEXT(Submittal[[#This Row],[Number]], "00"),".", TEXT(Submittal[[#This Row],[Rev]],"00"))</f>
        <v>313100.01.00</v>
      </c>
      <c r="B584" s="20" t="str">
        <f>Submittal[[#This Row],[Title]]</f>
        <v>SOIL TREATMENT</v>
      </c>
      <c r="C584" s="20" t="str">
        <f>LEFT(Submittal[[#This Row],[Description]],25)</f>
        <v>A. Submit product data un</v>
      </c>
      <c r="D584" s="20" t="str">
        <f>Submittal[[#This Row],[State]]</f>
        <v>Closed</v>
      </c>
      <c r="E584" s="21">
        <f>Submittal[[#This Row],[Due from Subcontractor]]</f>
        <v>43762</v>
      </c>
      <c r="F584" s="21" t="str">
        <f>Submittal[[#This Row],[Type]]</f>
        <v>Product Data</v>
      </c>
      <c r="G584" s="20" t="str">
        <f>Submittal[[#This Row],[Submitter Organization]]</f>
        <v>Sunroc Corporation</v>
      </c>
    </row>
    <row r="585" spans="1:7" hidden="1" x14ac:dyDescent="0.35">
      <c r="A585" s="23" t="str">
        <f>_xlfn.CONCAT(TEXT(Submittal[[#This Row],[Spec Section]],"000000"),".",TEXT(Submittal[[#This Row],[Number]], "00"),".", TEXT(Submittal[[#This Row],[Rev]],"00"))</f>
        <v>316330.04.02</v>
      </c>
      <c r="B585" s="20" t="str">
        <f>Submittal[[#This Row],[Title]]</f>
        <v>DRILLED MICROPILES</v>
      </c>
      <c r="C585" s="20" t="str">
        <f>LEFT(Submittal[[#This Row],[Description]],25)</f>
        <v>1. Mill Certificates: Sub</v>
      </c>
      <c r="D585" s="20" t="str">
        <f>Submittal[[#This Row],[State]]</f>
        <v>Closed</v>
      </c>
      <c r="E585" s="21">
        <f>Submittal[[#This Row],[Due from Subcontractor]]</f>
        <v>43807</v>
      </c>
      <c r="F585" s="21" t="str">
        <f>Submittal[[#This Row],[Type]]</f>
        <v>Product Data</v>
      </c>
      <c r="G585" s="20" t="str">
        <f>Submittal[[#This Row],[Submitter Organization]]</f>
        <v>Malcolm Drilling Co Inc</v>
      </c>
    </row>
    <row r="586" spans="1:7" hidden="1" x14ac:dyDescent="0.35">
      <c r="A586" s="23" t="str">
        <f>_xlfn.CONCAT(TEXT(Submittal[[#This Row],[Spec Section]],"000000"),".",TEXT(Submittal[[#This Row],[Number]], "00"),".", TEXT(Submittal[[#This Row],[Rev]],"00"))</f>
        <v>316330.03.01</v>
      </c>
      <c r="B586" s="20" t="str">
        <f>Submittal[[#This Row],[Title]]</f>
        <v>DRILLED MICROPILES</v>
      </c>
      <c r="C586" s="20" t="str">
        <f>LEFT(Submittal[[#This Row],[Description]],25)</f>
        <v>3. Micropile Shop Drawing</v>
      </c>
      <c r="D586" s="20" t="str">
        <f>Submittal[[#This Row],[State]]</f>
        <v>Closed</v>
      </c>
      <c r="E586" s="21">
        <f>Submittal[[#This Row],[Due from Subcontractor]]</f>
        <v>43833</v>
      </c>
      <c r="F586" s="21" t="str">
        <f>Submittal[[#This Row],[Type]]</f>
        <v>Shop Drawing</v>
      </c>
      <c r="G586" s="20" t="str">
        <f>Submittal[[#This Row],[Submitter Organization]]</f>
        <v>Malcolm Drilling Co Inc</v>
      </c>
    </row>
    <row r="587" spans="1:7" hidden="1" x14ac:dyDescent="0.35">
      <c r="A587" s="23" t="str">
        <f>_xlfn.CONCAT(TEXT(Submittal[[#This Row],[Spec Section]],"000000"),".",TEXT(Submittal[[#This Row],[Number]], "00"),".", TEXT(Submittal[[#This Row],[Rev]],"00"))</f>
        <v>320000.01.00</v>
      </c>
      <c r="B587" s="20" t="str">
        <f>Submittal[[#This Row],[Title]]</f>
        <v>EXTERIOR IMPROVEMENT - Fountain</v>
      </c>
      <c r="C587" s="20" t="str">
        <f>LEFT(Submittal[[#This Row],[Description]],25)</f>
        <v/>
      </c>
      <c r="D587" s="20" t="str">
        <f>Submittal[[#This Row],[State]]</f>
        <v>Closed</v>
      </c>
      <c r="E587" s="21">
        <f>Submittal[[#This Row],[Due from Subcontractor]]</f>
        <v>44183</v>
      </c>
      <c r="F587" s="21" t="str">
        <f>Submittal[[#This Row],[Type]]</f>
        <v>Submittal</v>
      </c>
      <c r="G587" s="20" t="str">
        <f>Submittal[[#This Row],[Submitter Organization]]</f>
        <v>Artisan Granite, LLC</v>
      </c>
    </row>
    <row r="588" spans="1:7" hidden="1" x14ac:dyDescent="0.35">
      <c r="A588" s="23" t="str">
        <f>_xlfn.CONCAT(TEXT(Submittal[[#This Row],[Spec Section]],"000000"),".",TEXT(Submittal[[#This Row],[Number]], "00"),".", TEXT(Submittal[[#This Row],[Rev]],"00"))</f>
        <v>321216.01.00</v>
      </c>
      <c r="B588" s="20" t="str">
        <f>Submittal[[#This Row],[Title]]</f>
        <v>ASPHALT PAVING</v>
      </c>
      <c r="C588" s="20" t="str">
        <f>LEFT(Submittal[[#This Row],[Description]],25)</f>
        <v>A. General:  Submit the f</v>
      </c>
      <c r="D588" s="20" t="str">
        <f>Submittal[[#This Row],[State]]</f>
        <v>Closed</v>
      </c>
      <c r="E588" s="21">
        <f>Submittal[[#This Row],[Due from Subcontractor]]</f>
        <v>43770</v>
      </c>
      <c r="F588" s="21" t="str">
        <f>Submittal[[#This Row],[Type]]</f>
        <v>Product Data</v>
      </c>
      <c r="G588" s="20" t="str">
        <f>Submittal[[#This Row],[Submitter Organization]]</f>
        <v>Sunroc Corporation</v>
      </c>
    </row>
    <row r="589" spans="1:7" hidden="1" x14ac:dyDescent="0.35">
      <c r="A589" s="23" t="str">
        <f>_xlfn.CONCAT(TEXT(Submittal[[#This Row],[Spec Section]],"000000"),".",TEXT(Submittal[[#This Row],[Number]], "00"),".", TEXT(Submittal[[#This Row],[Rev]],"00"))</f>
        <v>321216.02.02</v>
      </c>
      <c r="B589" s="20" t="str">
        <f>Submittal[[#This Row],[Title]]</f>
        <v>ASPHALT PAVING (Paint)</v>
      </c>
      <c r="C589" s="20" t="str">
        <f>LEFT(Submittal[[#This Row],[Description]],25)</f>
        <v>Clarification from the di</v>
      </c>
      <c r="D589" s="20" t="str">
        <f>Submittal[[#This Row],[State]]</f>
        <v>Closed</v>
      </c>
      <c r="E589" s="21">
        <f>Submittal[[#This Row],[Due from Subcontractor]]</f>
        <v>43762</v>
      </c>
      <c r="F589" s="21" t="str">
        <f>Submittal[[#This Row],[Type]]</f>
        <v>Product Data</v>
      </c>
      <c r="G589" s="20" t="str">
        <f>Submittal[[#This Row],[Submitter Organization]]</f>
        <v>Sunroc Corporation</v>
      </c>
    </row>
    <row r="590" spans="1:7" hidden="1" x14ac:dyDescent="0.35">
      <c r="A590" s="23" t="str">
        <f>_xlfn.CONCAT(TEXT(Submittal[[#This Row],[Spec Section]],"000000"),".",TEXT(Submittal[[#This Row],[Number]], "00"),".", TEXT(Submittal[[#This Row],[Rev]],"00"))</f>
        <v>321313.01.00</v>
      </c>
      <c r="B590" s="20" t="str">
        <f>Submittal[[#This Row],[Title]]</f>
        <v>CONCRETE PAVING</v>
      </c>
      <c r="C590" s="20" t="str">
        <f>LEFT(Submittal[[#This Row],[Description]],25)</f>
        <v>1. Provide samples, manuf</v>
      </c>
      <c r="D590" s="20" t="str">
        <f>Submittal[[#This Row],[State]]</f>
        <v>Closed</v>
      </c>
      <c r="E590" s="21">
        <f>Submittal[[#This Row],[Due from Subcontractor]]</f>
        <v>43804</v>
      </c>
      <c r="F590" s="21" t="str">
        <f>Submittal[[#This Row],[Type]]</f>
        <v>Product Data</v>
      </c>
      <c r="G590" s="20" t="str">
        <f>Submittal[[#This Row],[Submitter Organization]]</f>
        <v>Innovative Concrete LLC</v>
      </c>
    </row>
    <row r="591" spans="1:7" hidden="1" x14ac:dyDescent="0.35">
      <c r="A591" s="23" t="str">
        <f>_xlfn.CONCAT(TEXT(Submittal[[#This Row],[Spec Section]],"000000"),".",TEXT(Submittal[[#This Row],[Number]], "00"),".", TEXT(Submittal[[#This Row],[Rev]],"00"))</f>
        <v>321313.02.00</v>
      </c>
      <c r="B591" s="20" t="str">
        <f>Submittal[[#This Row],[Title]]</f>
        <v>CONCRETE PAVING</v>
      </c>
      <c r="C591" s="20" t="str">
        <f>LEFT(Submittal[[#This Row],[Description]],25)</f>
        <v>Aggregate samples for sid</v>
      </c>
      <c r="D591" s="20" t="str">
        <f>Submittal[[#This Row],[State]]</f>
        <v>Closed</v>
      </c>
      <c r="E591" s="21">
        <f>Submittal[[#This Row],[Due from Subcontractor]]</f>
        <v>43903</v>
      </c>
      <c r="F591" s="21" t="str">
        <f>Submittal[[#This Row],[Type]]</f>
        <v>Submittal</v>
      </c>
      <c r="G591" s="20" t="str">
        <f>Submittal[[#This Row],[Submitter Organization]]</f>
        <v>Innovative Concrete LLC</v>
      </c>
    </row>
    <row r="592" spans="1:7" hidden="1" x14ac:dyDescent="0.35">
      <c r="A592" s="23" t="str">
        <f>_xlfn.CONCAT(TEXT(Submittal[[#This Row],[Spec Section]],"000000"),".",TEXT(Submittal[[#This Row],[Number]], "00"),".", TEXT(Submittal[[#This Row],[Rev]],"00"))</f>
        <v>321313.03.00</v>
      </c>
      <c r="B592" s="20" t="str">
        <f>Submittal[[#This Row],[Title]]</f>
        <v>CONCRETE PAVING</v>
      </c>
      <c r="C592" s="20" t="str">
        <f>LEFT(Submittal[[#This Row],[Description]],25)</f>
        <v>Pea Gravel Mix for Side W</v>
      </c>
      <c r="D592" s="20" t="str">
        <f>Submittal[[#This Row],[State]]</f>
        <v>Closed</v>
      </c>
      <c r="E592" s="21">
        <f>Submittal[[#This Row],[Due from Subcontractor]]</f>
        <v>43911</v>
      </c>
      <c r="F592" s="21" t="str">
        <f>Submittal[[#This Row],[Type]]</f>
        <v>Product Data</v>
      </c>
      <c r="G592" s="20" t="str">
        <f>Submittal[[#This Row],[Submitter Organization]]</f>
        <v>Innovative Concrete LLC</v>
      </c>
    </row>
    <row r="593" spans="1:7" hidden="1" x14ac:dyDescent="0.35">
      <c r="A593" s="23" t="str">
        <f>_xlfn.CONCAT(TEXT(Submittal[[#This Row],[Spec Section]],"000000"),".",TEXT(Submittal[[#This Row],[Number]], "00"),".", TEXT(Submittal[[#This Row],[Rev]],"00"))</f>
        <v>321413.03.00</v>
      </c>
      <c r="B593" s="20" t="str">
        <f>Submittal[[#This Row],[Title]]</f>
        <v>PRECAST CONCRETE UNIT PAVING</v>
      </c>
      <c r="C593" s="20" t="str">
        <f>LEFT(Submittal[[#This Row],[Description]],25)</f>
        <v>C. Samples for Verificati</v>
      </c>
      <c r="D593" s="20" t="str">
        <f>Submittal[[#This Row],[State]]</f>
        <v>Closed</v>
      </c>
      <c r="E593" s="21">
        <f>Submittal[[#This Row],[Due from Subcontractor]]</f>
        <v>43818</v>
      </c>
      <c r="F593" s="21" t="str">
        <f>Submittal[[#This Row],[Type]]</f>
        <v>Submittal</v>
      </c>
      <c r="G593" s="20" t="str">
        <f>Submittal[[#This Row],[Submitter Organization]]</f>
        <v>IMS Masonry Inc.</v>
      </c>
    </row>
    <row r="594" spans="1:7" hidden="1" x14ac:dyDescent="0.35">
      <c r="A594" s="23" t="str">
        <f>_xlfn.CONCAT(TEXT(Submittal[[#This Row],[Spec Section]],"000000"),".",TEXT(Submittal[[#This Row],[Number]], "00"),".", TEXT(Submittal[[#This Row],[Rev]],"00"))</f>
        <v>321413.02.00</v>
      </c>
      <c r="B594" s="20" t="str">
        <f>Submittal[[#This Row],[Title]]</f>
        <v>PRECAST CONCRETE UNIT PAVING</v>
      </c>
      <c r="C594" s="20" t="str">
        <f>LEFT(Submittal[[#This Row],[Description]],25)</f>
        <v>B. Samples for Initial Se</v>
      </c>
      <c r="D594" s="20" t="str">
        <f>Submittal[[#This Row],[State]]</f>
        <v>Closed</v>
      </c>
      <c r="E594" s="21">
        <f>Submittal[[#This Row],[Due from Subcontractor]]</f>
        <v>43818</v>
      </c>
      <c r="F594" s="21" t="str">
        <f>Submittal[[#This Row],[Type]]</f>
        <v>Submittal</v>
      </c>
      <c r="G594" s="20" t="str">
        <f>Submittal[[#This Row],[Submitter Organization]]</f>
        <v>IMS Masonry Inc.</v>
      </c>
    </row>
    <row r="595" spans="1:7" hidden="1" x14ac:dyDescent="0.35">
      <c r="A595" s="23" t="str">
        <f>_xlfn.CONCAT(TEXT(Submittal[[#This Row],[Spec Section]],"000000"),".",TEXT(Submittal[[#This Row],[Number]], "00"),".", TEXT(Submittal[[#This Row],[Rev]],"00"))</f>
        <v>321413.01.01</v>
      </c>
      <c r="B595" s="20" t="str">
        <f>Submittal[[#This Row],[Title]]</f>
        <v>PRECAST CONCRETE UNIT PAVING</v>
      </c>
      <c r="C595" s="20" t="str">
        <f>LEFT(Submittal[[#This Row],[Description]],25)</f>
        <v>A. Product Data:  For the</v>
      </c>
      <c r="D595" s="20" t="str">
        <f>Submittal[[#This Row],[State]]</f>
        <v>Closed</v>
      </c>
      <c r="E595" s="21">
        <f>Submittal[[#This Row],[Due from Subcontractor]]</f>
        <v>43896</v>
      </c>
      <c r="F595" s="21" t="str">
        <f>Submittal[[#This Row],[Type]]</f>
        <v>Product Data</v>
      </c>
      <c r="G595" s="20" t="str">
        <f>Submittal[[#This Row],[Submitter Organization]]</f>
        <v>IMS Masonry Inc.</v>
      </c>
    </row>
    <row r="596" spans="1:7" hidden="1" x14ac:dyDescent="0.35">
      <c r="A596" s="23" t="str">
        <f>_xlfn.CONCAT(TEXT(Submittal[[#This Row],[Spec Section]],"000000"),".",TEXT(Submittal[[#This Row],[Number]], "00"),".", TEXT(Submittal[[#This Row],[Rev]],"00"))</f>
        <v>321413.04.01</v>
      </c>
      <c r="B596" s="20" t="str">
        <f>Submittal[[#This Row],[Title]]</f>
        <v>PRECAST CONCRETE UNIT PAVING (Shop Drawings pt 1)</v>
      </c>
      <c r="C596" s="20" t="str">
        <f>LEFT(Submittal[[#This Row],[Description]],25)</f>
        <v/>
      </c>
      <c r="D596" s="20" t="str">
        <f>Submittal[[#This Row],[State]]</f>
        <v>Closed</v>
      </c>
      <c r="E596" s="21">
        <f>Submittal[[#This Row],[Due from Subcontractor]]</f>
        <v>44025</v>
      </c>
      <c r="F596" s="21" t="str">
        <f>Submittal[[#This Row],[Type]]</f>
        <v>Shop Drawing</v>
      </c>
      <c r="G596" s="20" t="str">
        <f>Submittal[[#This Row],[Submitter Organization]]</f>
        <v>IMS Masonry Inc.</v>
      </c>
    </row>
    <row r="597" spans="1:7" hidden="1" x14ac:dyDescent="0.35">
      <c r="A597" s="23" t="str">
        <f>_xlfn.CONCAT(TEXT(Submittal[[#This Row],[Spec Section]],"000000"),".",TEXT(Submittal[[#This Row],[Number]], "00"),".", TEXT(Submittal[[#This Row],[Rev]],"00"))</f>
        <v>321413.07.00</v>
      </c>
      <c r="B597" s="20" t="str">
        <f>Submittal[[#This Row],[Title]]</f>
        <v>PRECAST CONCRETE UNIT PAVING - Shop Drawings CCD_88</v>
      </c>
      <c r="C597" s="20" t="str">
        <f>LEFT(Submittal[[#This Row],[Description]],25)</f>
        <v xml:space="preserve">Shop Drawings for CCD_88 </v>
      </c>
      <c r="D597" s="20" t="str">
        <f>Submittal[[#This Row],[State]]</f>
        <v>Closed</v>
      </c>
      <c r="E597" s="21">
        <f>Submittal[[#This Row],[Due from Subcontractor]]</f>
        <v>44173</v>
      </c>
      <c r="F597" s="21" t="str">
        <f>Submittal[[#This Row],[Type]]</f>
        <v>Submittal</v>
      </c>
      <c r="G597" s="20" t="str">
        <f>Submittal[[#This Row],[Submitter Organization]]</f>
        <v>IMS Masonry Inc.</v>
      </c>
    </row>
    <row r="598" spans="1:7" hidden="1" x14ac:dyDescent="0.35">
      <c r="A598" s="23" t="str">
        <f>_xlfn.CONCAT(TEXT(Submittal[[#This Row],[Spec Section]],"000000"),".",TEXT(Submittal[[#This Row],[Number]], "00"),".", TEXT(Submittal[[#This Row],[Rev]],"00"))</f>
        <v>321413.05.00</v>
      </c>
      <c r="B598" s="20" t="str">
        <f>Submittal[[#This Row],[Title]]</f>
        <v>PRECAST CONCRETE UNIT PAVING</v>
      </c>
      <c r="C598" s="20" t="str">
        <f>LEFT(Submittal[[#This Row],[Description]],25)</f>
        <v>Mock-up per related submi</v>
      </c>
      <c r="D598" s="20" t="str">
        <f>Submittal[[#This Row],[State]]</f>
        <v>Closed</v>
      </c>
      <c r="E598" s="21">
        <f>Submittal[[#This Row],[Due from Subcontractor]]</f>
        <v>44013</v>
      </c>
      <c r="F598" s="21" t="str">
        <f>Submittal[[#This Row],[Type]]</f>
        <v>Submittal</v>
      </c>
      <c r="G598" s="20" t="str">
        <f>Submittal[[#This Row],[Submitter Organization]]</f>
        <v>IMS Masonry Inc.</v>
      </c>
    </row>
    <row r="599" spans="1:7" hidden="1" x14ac:dyDescent="0.35">
      <c r="A599" s="23" t="str">
        <f>_xlfn.CONCAT(TEXT(Submittal[[#This Row],[Spec Section]],"000000"),".",TEXT(Submittal[[#This Row],[Number]], "00"),".", TEXT(Submittal[[#This Row],[Rev]],"00"))</f>
        <v>321413.06.02</v>
      </c>
      <c r="B599" s="20" t="str">
        <f>Submittal[[#This Row],[Title]]</f>
        <v>PRECAST CONCRETE UNIT PAVING - Shop Drawings</v>
      </c>
      <c r="C599" s="20" t="str">
        <f>LEFT(Submittal[[#This Row],[Description]],25)</f>
        <v>Shop Drawings Complete fr</v>
      </c>
      <c r="D599" s="20" t="str">
        <f>Submittal[[#This Row],[State]]</f>
        <v>Closed</v>
      </c>
      <c r="E599" s="21">
        <f>Submittal[[#This Row],[Due from Subcontractor]]</f>
        <v>44211</v>
      </c>
      <c r="F599" s="21" t="str">
        <f>Submittal[[#This Row],[Type]]</f>
        <v>Submittal</v>
      </c>
      <c r="G599" s="20" t="str">
        <f>Submittal[[#This Row],[Submitter Organization]]</f>
        <v>IMS Masonry Inc.</v>
      </c>
    </row>
    <row r="600" spans="1:7" hidden="1" x14ac:dyDescent="0.35">
      <c r="A600" s="23" t="str">
        <f>_xlfn.CONCAT(TEXT(Submittal[[#This Row],[Spec Section]],"000000"),".",TEXT(Submittal[[#This Row],[Number]], "00"),".", TEXT(Submittal[[#This Row],[Rev]],"00"))</f>
        <v>323119.01.00</v>
      </c>
      <c r="B600" s="20" t="str">
        <f>Submittal[[#This Row],[Title]]</f>
        <v>DECORATIVE METAL FENCES AND GATES</v>
      </c>
      <c r="C600" s="20" t="str">
        <f>LEFT(Submittal[[#This Row],[Description]],25)</f>
        <v>A. Product Data: For each</v>
      </c>
      <c r="D600" s="20" t="str">
        <f>Submittal[[#This Row],[State]]</f>
        <v>Closed</v>
      </c>
      <c r="E600" s="21">
        <f>Submittal[[#This Row],[Due from Subcontractor]]</f>
        <v>0</v>
      </c>
      <c r="F600" s="21" t="str">
        <f>Submittal[[#This Row],[Type]]</f>
        <v>Product Data</v>
      </c>
      <c r="G600" s="20" t="str">
        <f>Submittal[[#This Row],[Submitter Organization]]</f>
        <v>Ducworks Inc.</v>
      </c>
    </row>
    <row r="601" spans="1:7" hidden="1" x14ac:dyDescent="0.35">
      <c r="A601" s="23" t="str">
        <f>_xlfn.CONCAT(TEXT(Submittal[[#This Row],[Spec Section]],"000000"),".",TEXT(Submittal[[#This Row],[Number]], "00"),".", TEXT(Submittal[[#This Row],[Rev]],"00"))</f>
        <v>323119.03.00</v>
      </c>
      <c r="B601" s="20" t="str">
        <f>Submittal[[#This Row],[Title]]</f>
        <v>DECORATIVE METAL FENCES AND GATES</v>
      </c>
      <c r="C601" s="20" t="str">
        <f>LEFT(Submittal[[#This Row],[Description]],25)</f>
        <v>C. Samples: For each fenc</v>
      </c>
      <c r="D601" s="20" t="str">
        <f>Submittal[[#This Row],[State]]</f>
        <v>Assigned to Sub</v>
      </c>
      <c r="E601" s="21">
        <f>Submittal[[#This Row],[Due from Subcontractor]]</f>
        <v>0</v>
      </c>
      <c r="F601" s="21" t="str">
        <f>Submittal[[#This Row],[Type]]</f>
        <v>Submittal</v>
      </c>
      <c r="G601" s="20" t="str">
        <f>Submittal[[#This Row],[Submitter Organization]]</f>
        <v>Ducworks Inc.</v>
      </c>
    </row>
    <row r="602" spans="1:7" hidden="1" x14ac:dyDescent="0.35">
      <c r="A602" s="23" t="str">
        <f>_xlfn.CONCAT(TEXT(Submittal[[#This Row],[Spec Section]],"000000"),".",TEXT(Submittal[[#This Row],[Number]], "00"),".", TEXT(Submittal[[#This Row],[Rev]],"00"))</f>
        <v>323119.05.00</v>
      </c>
      <c r="B602" s="20" t="str">
        <f>Submittal[[#This Row],[Title]]</f>
        <v>DECORATIVE METAL FENCES AND GATES</v>
      </c>
      <c r="C602" s="20" t="str">
        <f>LEFT(Submittal[[#This Row],[Description]],25)</f>
        <v>B. Mockups: Build mockups</v>
      </c>
      <c r="D602" s="20" t="str">
        <f>Submittal[[#This Row],[State]]</f>
        <v>Assigned to Sub</v>
      </c>
      <c r="E602" s="21">
        <f>Submittal[[#This Row],[Due from Subcontractor]]</f>
        <v>0</v>
      </c>
      <c r="F602" s="21" t="str">
        <f>Submittal[[#This Row],[Type]]</f>
        <v>Mock-Up</v>
      </c>
      <c r="G602" s="20" t="str">
        <f>Submittal[[#This Row],[Submitter Organization]]</f>
        <v>Ducworks Inc.</v>
      </c>
    </row>
    <row r="603" spans="1:7" hidden="1" x14ac:dyDescent="0.35">
      <c r="A603" s="23" t="str">
        <f>_xlfn.CONCAT(TEXT(Submittal[[#This Row],[Spec Section]],"000000"),".",TEXT(Submittal[[#This Row],[Number]], "00"),".", TEXT(Submittal[[#This Row],[Rev]],"00"))</f>
        <v>323119.02.02</v>
      </c>
      <c r="B603" s="20" t="str">
        <f>Submittal[[#This Row],[Title]]</f>
        <v>DECORATIVE METAL FENCES AND GATES</v>
      </c>
      <c r="C603" s="20" t="str">
        <f>LEFT(Submittal[[#This Row],[Description]],25)</f>
        <v>B. Shop Drawings: For gat</v>
      </c>
      <c r="D603" s="20" t="str">
        <f>Submittal[[#This Row],[State]]</f>
        <v>Design Review</v>
      </c>
      <c r="E603" s="21">
        <f>Submittal[[#This Row],[Due from Subcontractor]]</f>
        <v>44186</v>
      </c>
      <c r="F603" s="21" t="str">
        <f>Submittal[[#This Row],[Type]]</f>
        <v>Shop Drawing</v>
      </c>
      <c r="G603" s="20" t="str">
        <f>Submittal[[#This Row],[Submitter Organization]]</f>
        <v>Ducworks Inc.</v>
      </c>
    </row>
    <row r="604" spans="1:7" hidden="1" x14ac:dyDescent="0.35">
      <c r="A604" s="23" t="str">
        <f>_xlfn.CONCAT(TEXT(Submittal[[#This Row],[Spec Section]],"000000"),".",TEXT(Submittal[[#This Row],[Number]], "00"),".", TEXT(Submittal[[#This Row],[Rev]],"00"))</f>
        <v>323213.01.00</v>
      </c>
      <c r="B604" s="20" t="str">
        <f>Submittal[[#This Row],[Title]]</f>
        <v>CAST IN PLACE CONCRETE RETAINING WALL</v>
      </c>
      <c r="C604" s="20" t="str">
        <f>LEFT(Submittal[[#This Row],[Description]],25)</f>
        <v>A. Product Data:   Submit</v>
      </c>
      <c r="D604" s="20" t="str">
        <f>Submittal[[#This Row],[State]]</f>
        <v>Closed</v>
      </c>
      <c r="E604" s="21">
        <f>Submittal[[#This Row],[Due from Subcontractor]]</f>
        <v>43804</v>
      </c>
      <c r="F604" s="21" t="str">
        <f>Submittal[[#This Row],[Type]]</f>
        <v>Product Data</v>
      </c>
      <c r="G604" s="20" t="str">
        <f>Submittal[[#This Row],[Submitter Organization]]</f>
        <v>Innovative Concrete LLC</v>
      </c>
    </row>
    <row r="605" spans="1:7" hidden="1" x14ac:dyDescent="0.35">
      <c r="A605" s="23" t="str">
        <f>_xlfn.CONCAT(TEXT(Submittal[[#This Row],[Spec Section]],"000000"),".",TEXT(Submittal[[#This Row],[Number]], "00"),".", TEXT(Submittal[[#This Row],[Rev]],"00"))</f>
        <v>328400.01.01</v>
      </c>
      <c r="B605" s="20" t="str">
        <f>Submittal[[#This Row],[Title]]</f>
        <v>Irrigation System</v>
      </c>
      <c r="C605" s="20" t="str">
        <f>LEFT(Submittal[[#This Row],[Description]],25)</f>
        <v/>
      </c>
      <c r="D605" s="20" t="str">
        <f>Submittal[[#This Row],[State]]</f>
        <v>Closed</v>
      </c>
      <c r="E605" s="21">
        <f>Submittal[[#This Row],[Due from Subcontractor]]</f>
        <v>43826</v>
      </c>
      <c r="F605" s="21" t="str">
        <f>Submittal[[#This Row],[Type]]</f>
        <v>Product Data</v>
      </c>
      <c r="G605" s="20" t="str">
        <f>Submittal[[#This Row],[Submitter Organization]]</f>
        <v>Stratton &amp; Bratt Landscaping</v>
      </c>
    </row>
    <row r="606" spans="1:7" hidden="1" x14ac:dyDescent="0.35">
      <c r="A606" s="23" t="str">
        <f>_xlfn.CONCAT(TEXT(Submittal[[#This Row],[Spec Section]],"000000"),".",TEXT(Submittal[[#This Row],[Number]], "00"),".", TEXT(Submittal[[#This Row],[Rev]],"00"))</f>
        <v>329113.01.00</v>
      </c>
      <c r="B606" s="20" t="str">
        <f>Submittal[[#This Row],[Title]]</f>
        <v>SOIL PREPARATION</v>
      </c>
      <c r="C606" s="20" t="str">
        <f>LEFT(Submittal[[#This Row],[Description]],25)</f>
        <v>A. Product Data:  Product</v>
      </c>
      <c r="D606" s="20" t="str">
        <f>Submittal[[#This Row],[State]]</f>
        <v>Closed</v>
      </c>
      <c r="E606" s="21">
        <f>Submittal[[#This Row],[Due from Subcontractor]]</f>
        <v>43832</v>
      </c>
      <c r="F606" s="21" t="str">
        <f>Submittal[[#This Row],[Type]]</f>
        <v>Product Data</v>
      </c>
      <c r="G606" s="20" t="str">
        <f>Submittal[[#This Row],[Submitter Organization]]</f>
        <v>Stratton &amp; Bratt Landscaping</v>
      </c>
    </row>
    <row r="607" spans="1:7" hidden="1" x14ac:dyDescent="0.35">
      <c r="A607" s="23" t="str">
        <f>_xlfn.CONCAT(TEXT(Submittal[[#This Row],[Spec Section]],"000000"),".",TEXT(Submittal[[#This Row],[Number]], "00"),".", TEXT(Submittal[[#This Row],[Rev]],"00"))</f>
        <v>329113.02.00</v>
      </c>
      <c r="B607" s="20" t="str">
        <f>Submittal[[#This Row],[Title]]</f>
        <v>SOIL PREPARATION</v>
      </c>
      <c r="C607" s="20" t="str">
        <f>LEFT(Submittal[[#This Row],[Description]],25)</f>
        <v>B. Samples:  Sample of so</v>
      </c>
      <c r="D607" s="20" t="str">
        <f>Submittal[[#This Row],[State]]</f>
        <v>Closed</v>
      </c>
      <c r="E607" s="21">
        <f>Submittal[[#This Row],[Due from Subcontractor]]</f>
        <v>43832</v>
      </c>
      <c r="F607" s="21" t="str">
        <f>Submittal[[#This Row],[Type]]</f>
        <v>Submittal</v>
      </c>
      <c r="G607" s="20" t="str">
        <f>Submittal[[#This Row],[Submitter Organization]]</f>
        <v>Stratton &amp; Bratt Landscaping</v>
      </c>
    </row>
    <row r="608" spans="1:7" hidden="1" x14ac:dyDescent="0.35">
      <c r="A608" s="23" t="str">
        <f>_xlfn.CONCAT(TEXT(Submittal[[#This Row],[Spec Section]],"000000"),".",TEXT(Submittal[[#This Row],[Number]], "00"),".", TEXT(Submittal[[#This Row],[Rev]],"00"))</f>
        <v>329113.04.01</v>
      </c>
      <c r="B608" s="20" t="str">
        <f>Submittal[[#This Row],[Title]]</f>
        <v>SOIL PREPARATION (MYCORRHIZAE SUPPLEMENT)</v>
      </c>
      <c r="C608" s="20" t="str">
        <f>LEFT(Submittal[[#This Row],[Description]],25)</f>
        <v>A. Product Data:  Product</v>
      </c>
      <c r="D608" s="20" t="str">
        <f>Submittal[[#This Row],[State]]</f>
        <v>Closed</v>
      </c>
      <c r="E608" s="21">
        <f>Submittal[[#This Row],[Due from Subcontractor]]</f>
        <v>43852</v>
      </c>
      <c r="F608" s="21" t="str">
        <f>Submittal[[#This Row],[Type]]</f>
        <v>Product Data</v>
      </c>
      <c r="G608" s="20" t="str">
        <f>Submittal[[#This Row],[Submitter Organization]]</f>
        <v>Stratton &amp; Bratt Landscaping</v>
      </c>
    </row>
    <row r="609" spans="1:7" hidden="1" x14ac:dyDescent="0.35">
      <c r="A609" s="23" t="str">
        <f>_xlfn.CONCAT(TEXT(Submittal[[#This Row],[Spec Section]],"000000"),".",TEXT(Submittal[[#This Row],[Number]], "00"),".", TEXT(Submittal[[#This Row],[Rev]],"00"))</f>
        <v>329116.02.00</v>
      </c>
      <c r="B609" s="20" t="str">
        <f>Submittal[[#This Row],[Title]]</f>
        <v>MULCHING</v>
      </c>
      <c r="C609" s="20" t="str">
        <f>LEFT(Submittal[[#This Row],[Description]],25)</f>
        <v>A. Product Data: Contract</v>
      </c>
      <c r="D609" s="20" t="str">
        <f>Submittal[[#This Row],[State]]</f>
        <v>Assigned to Sub</v>
      </c>
      <c r="E609" s="21">
        <f>Submittal[[#This Row],[Due from Subcontractor]]</f>
        <v>43946</v>
      </c>
      <c r="F609" s="21" t="str">
        <f>Submittal[[#This Row],[Type]]</f>
        <v>Submittal</v>
      </c>
      <c r="G609" s="20" t="str">
        <f>Submittal[[#This Row],[Submitter Organization]]</f>
        <v>Stratton &amp; Bratt Landscaping</v>
      </c>
    </row>
    <row r="610" spans="1:7" hidden="1" x14ac:dyDescent="0.35">
      <c r="A610" s="23" t="str">
        <f>_xlfn.CONCAT(TEXT(Submittal[[#This Row],[Spec Section]],"000000"),".",TEXT(Submittal[[#This Row],[Number]], "00"),".", TEXT(Submittal[[#This Row],[Rev]],"00"))</f>
        <v>329116.01.02</v>
      </c>
      <c r="B610" s="20" t="str">
        <f>Submittal[[#This Row],[Title]]</f>
        <v>MULCHING</v>
      </c>
      <c r="C610" s="20" t="str">
        <f>LEFT(Submittal[[#This Row],[Description]],25)</f>
        <v>1. Stabilizer: TechniSoil</v>
      </c>
      <c r="D610" s="20" t="str">
        <f>Submittal[[#This Row],[State]]</f>
        <v>Assigned to Sub</v>
      </c>
      <c r="E610" s="21">
        <f>Submittal[[#This Row],[Due from Subcontractor]]</f>
        <v>43997</v>
      </c>
      <c r="F610" s="21" t="str">
        <f>Submittal[[#This Row],[Type]]</f>
        <v>Product Data</v>
      </c>
      <c r="G610" s="20" t="str">
        <f>Submittal[[#This Row],[Submitter Organization]]</f>
        <v>Stratton &amp; Bratt Landscaping</v>
      </c>
    </row>
    <row r="611" spans="1:7" hidden="1" x14ac:dyDescent="0.35">
      <c r="A611" s="23" t="str">
        <f>_xlfn.CONCAT(TEXT(Submittal[[#This Row],[Spec Section]],"000000"),".",TEXT(Submittal[[#This Row],[Number]], "00"),".", TEXT(Submittal[[#This Row],[Rev]],"00"))</f>
        <v>329120.01.00</v>
      </c>
      <c r="B611" s="20" t="str">
        <f>Submittal[[#This Row],[Title]]</f>
        <v>EXCAVATION, GRADING &amp; FILLING</v>
      </c>
      <c r="C611" s="20" t="str">
        <f>LEFT(Submittal[[#This Row],[Description]],25)</f>
        <v>A. Product Data: Contract</v>
      </c>
      <c r="D611" s="20" t="str">
        <f>Submittal[[#This Row],[State]]</f>
        <v>Closed</v>
      </c>
      <c r="E611" s="21">
        <f>Submittal[[#This Row],[Due from Subcontractor]]</f>
        <v>43822</v>
      </c>
      <c r="F611" s="21" t="str">
        <f>Submittal[[#This Row],[Type]]</f>
        <v>Product Data</v>
      </c>
      <c r="G611" s="20" t="str">
        <f>Submittal[[#This Row],[Submitter Organization]]</f>
        <v>Sunroc Corporation</v>
      </c>
    </row>
    <row r="612" spans="1:7" hidden="1" x14ac:dyDescent="0.35">
      <c r="A612" s="23" t="str">
        <f>_xlfn.CONCAT(TEXT(Submittal[[#This Row],[Spec Section]],"000000"),".",TEXT(Submittal[[#This Row],[Number]], "00"),".", TEXT(Submittal[[#This Row],[Rev]],"00"))</f>
        <v>329223.01.00</v>
      </c>
      <c r="B612" s="20" t="str">
        <f>Submittal[[#This Row],[Title]]</f>
        <v>SODDING</v>
      </c>
      <c r="C612" s="20" t="str">
        <f>LEFT(Submittal[[#This Row],[Description]],25)</f>
        <v>A. Quality Assurance / Co</v>
      </c>
      <c r="D612" s="20" t="str">
        <f>Submittal[[#This Row],[State]]</f>
        <v>Closed</v>
      </c>
      <c r="E612" s="21">
        <f>Submittal[[#This Row],[Due from Subcontractor]]</f>
        <v>43832</v>
      </c>
      <c r="F612" s="21" t="str">
        <f>Submittal[[#This Row],[Type]]</f>
        <v>Product Data</v>
      </c>
      <c r="G612" s="20" t="str">
        <f>Submittal[[#This Row],[Submitter Organization]]</f>
        <v>Stratton &amp; Bratt Landscaping</v>
      </c>
    </row>
    <row r="613" spans="1:7" hidden="1" x14ac:dyDescent="0.35">
      <c r="A613" s="23" t="str">
        <f>_xlfn.CONCAT(TEXT(Submittal[[#This Row],[Spec Section]],"000000"),".",TEXT(Submittal[[#This Row],[Number]], "00"),".", TEXT(Submittal[[#This Row],[Rev]],"00"))</f>
        <v>329300.05.00</v>
      </c>
      <c r="B613" s="20" t="str">
        <f>Submittal[[#This Row],[Title]]</f>
        <v>Boulders</v>
      </c>
      <c r="C613" s="20" t="str">
        <f>LEFT(Submittal[[#This Row],[Description]],25)</f>
        <v/>
      </c>
      <c r="D613" s="20" t="str">
        <f>Submittal[[#This Row],[State]]</f>
        <v>Closed</v>
      </c>
      <c r="E613" s="21">
        <f>Submittal[[#This Row],[Due from Subcontractor]]</f>
        <v>43952</v>
      </c>
      <c r="F613" s="21" t="str">
        <f>Submittal[[#This Row],[Type]]</f>
        <v>Submittal</v>
      </c>
      <c r="G613" s="20" t="str">
        <f>Submittal[[#This Row],[Submitter Organization]]</f>
        <v>Stratton &amp; Bratt Landscaping</v>
      </c>
    </row>
    <row r="614" spans="1:7" hidden="1" x14ac:dyDescent="0.35">
      <c r="A614" s="23" t="str">
        <f>_xlfn.CONCAT(TEXT(Submittal[[#This Row],[Spec Section]],"000000"),".",TEXT(Submittal[[#This Row],[Number]], "00"),".", TEXT(Submittal[[#This Row],[Rev]],"00"))</f>
        <v>329300.04.00</v>
      </c>
      <c r="B614" s="20" t="str">
        <f>Submittal[[#This Row],[Title]]</f>
        <v>PLANTS</v>
      </c>
      <c r="C614" s="20" t="str">
        <f>LEFT(Submittal[[#This Row],[Description]],25)</f>
        <v>3.B. Planting: 
3.C. Supp</v>
      </c>
      <c r="D614" s="20" t="str">
        <f>Submittal[[#This Row],[State]]</f>
        <v>Closed</v>
      </c>
      <c r="E614" s="21">
        <f>Submittal[[#This Row],[Due from Subcontractor]]</f>
        <v>43827</v>
      </c>
      <c r="F614" s="21" t="str">
        <f>Submittal[[#This Row],[Type]]</f>
        <v>Product Data</v>
      </c>
      <c r="G614" s="20" t="str">
        <f>Submittal[[#This Row],[Submitter Organization]]</f>
        <v>Stratton &amp; Bratt Landscaping</v>
      </c>
    </row>
    <row r="615" spans="1:7" hidden="1" x14ac:dyDescent="0.35">
      <c r="A615" s="23" t="str">
        <f>_xlfn.CONCAT(TEXT(Submittal[[#This Row],[Spec Section]],"000000"),".",TEXT(Submittal[[#This Row],[Number]], "00"),".", TEXT(Submittal[[#This Row],[Rev]],"00"))</f>
        <v>329300.01.00</v>
      </c>
      <c r="B615" s="20" t="str">
        <f>Submittal[[#This Row],[Title]]</f>
        <v>PLANTS</v>
      </c>
      <c r="C615" s="20" t="str">
        <f>LEFT(Submittal[[#This Row],[Description]],25)</f>
        <v>A. Samples:  Top dressing</v>
      </c>
      <c r="D615" s="20" t="str">
        <f>Submittal[[#This Row],[State]]</f>
        <v>Assigned to Sub</v>
      </c>
      <c r="E615" s="21">
        <f>Submittal[[#This Row],[Due from Subcontractor]]</f>
        <v>43833</v>
      </c>
      <c r="F615" s="21" t="str">
        <f>Submittal[[#This Row],[Type]]</f>
        <v>Submittal</v>
      </c>
      <c r="G615" s="20" t="str">
        <f>Submittal[[#This Row],[Submitter Organization]]</f>
        <v>Stratton &amp; Bratt Landscaping</v>
      </c>
    </row>
    <row r="616" spans="1:7" hidden="1" x14ac:dyDescent="0.35">
      <c r="A616" s="23" t="str">
        <f>_xlfn.CONCAT(TEXT(Submittal[[#This Row],[Spec Section]],"000000"),".",TEXT(Submittal[[#This Row],[Number]], "00"),".", TEXT(Submittal[[#This Row],[Rev]],"00"))</f>
        <v>329300.02.00</v>
      </c>
      <c r="B616" s="20" t="str">
        <f>Submittal[[#This Row],[Title]]</f>
        <v>PLANTS</v>
      </c>
      <c r="C616" s="20" t="str">
        <f>LEFT(Submittal[[#This Row],[Description]],25)</f>
        <v>B. Photos: Provide photos</v>
      </c>
      <c r="D616" s="20" t="str">
        <f>Submittal[[#This Row],[State]]</f>
        <v>Assigned to Sub</v>
      </c>
      <c r="E616" s="21">
        <f>Submittal[[#This Row],[Due from Subcontractor]]</f>
        <v>43833</v>
      </c>
      <c r="F616" s="21" t="str">
        <f>Submittal[[#This Row],[Type]]</f>
        <v>Product Data</v>
      </c>
      <c r="G616" s="20" t="str">
        <f>Submittal[[#This Row],[Submitter Organization]]</f>
        <v>Stratton &amp; Bratt Landscaping</v>
      </c>
    </row>
    <row r="617" spans="1:7" hidden="1" x14ac:dyDescent="0.35">
      <c r="A617" s="23" t="str">
        <f>_xlfn.CONCAT(TEXT(Submittal[[#This Row],[Spec Section]],"000000"),".",TEXT(Submittal[[#This Row],[Number]], "00"),".", TEXT(Submittal[[#This Row],[Rev]],"00"))</f>
        <v>330000.01.00</v>
      </c>
      <c r="B617" s="20" t="str">
        <f>Submittal[[#This Row],[Title]]</f>
        <v>UTILITIES (Offsite)</v>
      </c>
      <c r="C617" s="20" t="str">
        <f>LEFT(Submittal[[#This Row],[Description]],25)</f>
        <v>A. General:  Submit the f</v>
      </c>
      <c r="D617" s="20" t="str">
        <f>Submittal[[#This Row],[State]]</f>
        <v>Closed</v>
      </c>
      <c r="E617" s="21">
        <f>Submittal[[#This Row],[Due from Subcontractor]]</f>
        <v>43770</v>
      </c>
      <c r="F617" s="21" t="str">
        <f>Submittal[[#This Row],[Type]]</f>
        <v>Submittal Register</v>
      </c>
      <c r="G617" s="20" t="str">
        <f>Submittal[[#This Row],[Submitter Organization]]</f>
        <v>Sunroc Corporation</v>
      </c>
    </row>
    <row r="618" spans="1:7" hidden="1" x14ac:dyDescent="0.35">
      <c r="A618" s="23" t="str">
        <f>_xlfn.CONCAT(TEXT(Submittal[[#This Row],[Spec Section]],"000000"),".",TEXT(Submittal[[#This Row],[Number]], "00"),".", TEXT(Submittal[[#This Row],[Rev]],"00"))</f>
        <v>330000.02.00</v>
      </c>
      <c r="B618" s="20" t="str">
        <f>Submittal[[#This Row],[Title]]</f>
        <v>UTILITIES (Onsite)</v>
      </c>
      <c r="C618" s="20" t="str">
        <f>LEFT(Submittal[[#This Row],[Description]],25)</f>
        <v>A. General:  Submit the f</v>
      </c>
      <c r="D618" s="20" t="str">
        <f>Submittal[[#This Row],[State]]</f>
        <v>Closed</v>
      </c>
      <c r="E618" s="21">
        <f>Submittal[[#This Row],[Due from Subcontractor]]</f>
        <v>43810</v>
      </c>
      <c r="F618" s="21" t="str">
        <f>Submittal[[#This Row],[Type]]</f>
        <v>Submittal Register</v>
      </c>
      <c r="G618" s="20" t="str">
        <f>Submittal[[#This Row],[Submitter Organization]]</f>
        <v>Sunroc Corporation</v>
      </c>
    </row>
    <row r="619" spans="1:7" hidden="1" x14ac:dyDescent="0.35">
      <c r="A619" s="23" t="str">
        <f>_xlfn.CONCAT(TEXT(Submittal[[#This Row],[Spec Section]],"000000"),".",TEXT(Submittal[[#This Row],[Number]], "00"),".", TEXT(Submittal[[#This Row],[Rev]],"00"))</f>
        <v>334600.01.00</v>
      </c>
      <c r="B619" s="20" t="str">
        <f>Submittal[[#This Row],[Title]]</f>
        <v>SUBDRAINAGE (Offsite)</v>
      </c>
      <c r="C619" s="20" t="str">
        <f>LEFT(Submittal[[#This Row],[Description]],25)</f>
        <v>A. General:  Submit the f</v>
      </c>
      <c r="D619" s="20" t="str">
        <f>Submittal[[#This Row],[State]]</f>
        <v>Closed</v>
      </c>
      <c r="E619" s="21">
        <f>Submittal[[#This Row],[Due from Subcontractor]]</f>
        <v>43770</v>
      </c>
      <c r="F619" s="21" t="str">
        <f>Submittal[[#This Row],[Type]]</f>
        <v>Product Data</v>
      </c>
      <c r="G619" s="20" t="str">
        <f>Submittal[[#This Row],[Submitter Organization]]</f>
        <v>Sunroc Corporation</v>
      </c>
    </row>
  </sheetData>
  <conditionalFormatting sqref="A2:G619">
    <cfRule type="expression" dxfId="46" priority="1" stopIfTrue="1">
      <formula>OR($D2="Closed", $D2="Design Review")</formula>
    </cfRule>
    <cfRule type="expression" dxfId="45" priority="2">
      <formula>$E2&lt;NOW()</formula>
    </cfRule>
  </conditionalFormatting>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F26B3-6D92-4D6F-BB6A-736611CED059}">
  <sheetPr codeName="Sheet4"/>
  <dimension ref="A1:AK620"/>
  <sheetViews>
    <sheetView topLeftCell="A337" workbookViewId="0">
      <selection activeCell="F15" sqref="F15"/>
    </sheetView>
  </sheetViews>
  <sheetFormatPr defaultRowHeight="14.5" x14ac:dyDescent="0.35"/>
  <cols>
    <col min="1" max="1" width="10.1796875" bestFit="1" customWidth="1"/>
    <col min="2" max="2" width="10.7265625" bestFit="1" customWidth="1"/>
    <col min="3" max="3" width="6.36328125" bestFit="1" customWidth="1"/>
    <col min="4" max="4" width="13.90625" bestFit="1" customWidth="1"/>
    <col min="5" max="5" width="9.54296875" bestFit="1" customWidth="1"/>
    <col min="6" max="6" width="33.54296875" bestFit="1" customWidth="1"/>
    <col min="7" max="7" width="18.6328125" bestFit="1" customWidth="1"/>
    <col min="8" max="8" width="70.1796875" bestFit="1" customWidth="1"/>
    <col min="9" max="9" width="80.7265625" bestFit="1" customWidth="1"/>
    <col min="10" max="10" width="12" bestFit="1" customWidth="1"/>
    <col min="11" max="11" width="15.54296875" bestFit="1" customWidth="1"/>
    <col min="12" max="12" width="14.453125" bestFit="1" customWidth="1"/>
    <col min="13" max="13" width="21.81640625" bestFit="1" customWidth="1"/>
    <col min="14" max="14" width="18.81640625" bestFit="1" customWidth="1"/>
    <col min="15" max="15" width="36.26953125" bestFit="1" customWidth="1"/>
    <col min="16" max="16" width="11" bestFit="1" customWidth="1"/>
    <col min="17" max="17" width="16.1796875" bestFit="1" customWidth="1"/>
    <col min="18" max="18" width="36.26953125" bestFit="1" customWidth="1"/>
    <col min="19" max="19" width="20.1796875" bestFit="1" customWidth="1"/>
    <col min="20" max="20" width="24.6328125" bestFit="1" customWidth="1"/>
    <col min="21" max="21" width="19.453125" bestFit="1" customWidth="1"/>
    <col min="22" max="22" width="25.08984375" bestFit="1" customWidth="1"/>
    <col min="23" max="23" width="11.54296875" bestFit="1" customWidth="1"/>
    <col min="24" max="24" width="21.26953125" bestFit="1" customWidth="1"/>
    <col min="25" max="25" width="23.7265625" bestFit="1" customWidth="1"/>
    <col min="26" max="26" width="25.6328125" bestFit="1" customWidth="1"/>
    <col min="27" max="27" width="14.54296875" bestFit="1" customWidth="1"/>
    <col min="28" max="28" width="20.1796875" bestFit="1" customWidth="1"/>
    <col min="29" max="29" width="15.54296875" bestFit="1" customWidth="1"/>
    <col min="30" max="30" width="19.1796875" bestFit="1" customWidth="1"/>
    <col min="31" max="31" width="15.08984375" bestFit="1" customWidth="1"/>
    <col min="32" max="32" width="20.7265625" bestFit="1" customWidth="1"/>
    <col min="33" max="33" width="11.81640625" bestFit="1" customWidth="1"/>
    <col min="34" max="34" width="14.26953125" bestFit="1" customWidth="1"/>
    <col min="35" max="35" width="48.08984375" bestFit="1" customWidth="1"/>
    <col min="36" max="36" width="58.453125" bestFit="1" customWidth="1"/>
    <col min="37" max="37" width="8" bestFit="1" customWidth="1"/>
  </cols>
  <sheetData>
    <row r="1" spans="1:37" x14ac:dyDescent="0.35">
      <c r="A1" t="s">
        <v>7</v>
      </c>
      <c r="B1" t="s">
        <v>8</v>
      </c>
      <c r="C1" t="s">
        <v>9</v>
      </c>
      <c r="D1" t="s">
        <v>10</v>
      </c>
      <c r="E1" t="s">
        <v>11</v>
      </c>
      <c r="F1" t="s">
        <v>12</v>
      </c>
      <c r="G1" t="s">
        <v>13</v>
      </c>
      <c r="H1" t="s">
        <v>14</v>
      </c>
      <c r="I1" t="s">
        <v>15</v>
      </c>
      <c r="J1" t="s">
        <v>16</v>
      </c>
      <c r="K1" t="s">
        <v>17</v>
      </c>
      <c r="L1" t="s">
        <v>18</v>
      </c>
      <c r="M1" t="s">
        <v>19</v>
      </c>
      <c r="N1" t="s">
        <v>20</v>
      </c>
      <c r="O1" t="s">
        <v>21</v>
      </c>
      <c r="P1" t="s">
        <v>22</v>
      </c>
      <c r="Q1" t="s">
        <v>23</v>
      </c>
      <c r="R1" t="s">
        <v>24</v>
      </c>
      <c r="S1" t="s">
        <v>25</v>
      </c>
      <c r="T1" t="s">
        <v>26</v>
      </c>
      <c r="U1" t="s">
        <v>27</v>
      </c>
      <c r="V1" t="s">
        <v>28</v>
      </c>
      <c r="W1" t="s">
        <v>29</v>
      </c>
      <c r="X1" t="s">
        <v>30</v>
      </c>
      <c r="Y1" t="s">
        <v>31</v>
      </c>
      <c r="Z1" t="s">
        <v>32</v>
      </c>
      <c r="AA1" t="s">
        <v>33</v>
      </c>
      <c r="AB1" t="s">
        <v>34</v>
      </c>
      <c r="AC1" t="s">
        <v>35</v>
      </c>
      <c r="AD1" t="s">
        <v>36</v>
      </c>
      <c r="AE1" t="s">
        <v>37</v>
      </c>
      <c r="AF1" t="s">
        <v>38</v>
      </c>
      <c r="AG1" t="s">
        <v>39</v>
      </c>
      <c r="AH1" t="s">
        <v>40</v>
      </c>
      <c r="AI1" t="s">
        <v>41</v>
      </c>
      <c r="AJ1" t="s">
        <v>42</v>
      </c>
      <c r="AK1" t="s">
        <v>43</v>
      </c>
    </row>
    <row r="2" spans="1:37" x14ac:dyDescent="0.35">
      <c r="A2">
        <v>6</v>
      </c>
      <c r="B2" s="5"/>
      <c r="C2">
        <v>1</v>
      </c>
      <c r="D2" s="5" t="s">
        <v>44</v>
      </c>
      <c r="E2" s="5" t="s">
        <v>60</v>
      </c>
      <c r="F2" s="5"/>
      <c r="G2" s="5" t="s">
        <v>46</v>
      </c>
      <c r="H2" s="5" t="s">
        <v>1369</v>
      </c>
      <c r="I2" s="5"/>
      <c r="J2" s="5"/>
      <c r="K2" s="5"/>
      <c r="L2" s="5" t="s">
        <v>53</v>
      </c>
      <c r="M2" s="5" t="s">
        <v>67</v>
      </c>
      <c r="N2" s="5"/>
      <c r="O2" s="5"/>
      <c r="P2" s="6"/>
      <c r="Q2" s="5" t="s">
        <v>61</v>
      </c>
      <c r="R2" s="5" t="s">
        <v>62</v>
      </c>
      <c r="S2" s="5" t="s">
        <v>51</v>
      </c>
      <c r="T2" s="5"/>
      <c r="U2" s="5" t="s">
        <v>59</v>
      </c>
      <c r="V2" s="5"/>
      <c r="W2">
        <v>0</v>
      </c>
      <c r="X2" s="5"/>
      <c r="Y2" s="6">
        <v>44131</v>
      </c>
      <c r="Z2" s="6">
        <v>44133</v>
      </c>
      <c r="AA2" s="6">
        <v>44211</v>
      </c>
      <c r="AB2" s="6">
        <v>44133</v>
      </c>
      <c r="AC2" s="6"/>
      <c r="AD2" s="6">
        <v>44201</v>
      </c>
      <c r="AE2" s="6">
        <v>44235</v>
      </c>
      <c r="AF2" s="5"/>
      <c r="AG2" s="6">
        <v>44236</v>
      </c>
      <c r="AH2" s="6">
        <v>44133</v>
      </c>
      <c r="AI2" s="5"/>
      <c r="AJ2" s="5"/>
      <c r="AK2">
        <v>6</v>
      </c>
    </row>
    <row r="3" spans="1:37" x14ac:dyDescent="0.35">
      <c r="A3">
        <v>9</v>
      </c>
      <c r="B3" s="5"/>
      <c r="C3">
        <v>1</v>
      </c>
      <c r="D3" s="5" t="s">
        <v>44</v>
      </c>
      <c r="E3" s="5" t="s">
        <v>60</v>
      </c>
      <c r="F3" s="5"/>
      <c r="G3" s="5" t="s">
        <v>46</v>
      </c>
      <c r="H3" s="5" t="s">
        <v>1369</v>
      </c>
      <c r="I3" s="5"/>
      <c r="J3" s="5"/>
      <c r="K3" s="5"/>
      <c r="L3" s="5" t="s">
        <v>53</v>
      </c>
      <c r="M3" s="5" t="s">
        <v>67</v>
      </c>
      <c r="N3" s="5"/>
      <c r="O3" s="5"/>
      <c r="P3" s="6"/>
      <c r="Q3" s="5" t="s">
        <v>61</v>
      </c>
      <c r="R3" s="5" t="s">
        <v>62</v>
      </c>
      <c r="S3" s="5" t="s">
        <v>59</v>
      </c>
      <c r="T3" s="5"/>
      <c r="U3" s="5" t="s">
        <v>71</v>
      </c>
      <c r="V3" s="5" t="s">
        <v>59</v>
      </c>
      <c r="W3">
        <v>0</v>
      </c>
      <c r="X3" s="5"/>
      <c r="Y3" s="6">
        <v>44131</v>
      </c>
      <c r="Z3" s="6">
        <v>44133</v>
      </c>
      <c r="AA3" s="6">
        <v>44155</v>
      </c>
      <c r="AB3" s="6">
        <v>44133</v>
      </c>
      <c r="AC3" s="6"/>
      <c r="AD3" s="6">
        <v>44145</v>
      </c>
      <c r="AE3" s="6">
        <v>44146</v>
      </c>
      <c r="AF3" s="5"/>
      <c r="AG3" s="6">
        <v>44166</v>
      </c>
      <c r="AH3" s="6">
        <v>44133</v>
      </c>
      <c r="AI3" s="5"/>
      <c r="AJ3" s="5"/>
      <c r="AK3">
        <v>7</v>
      </c>
    </row>
    <row r="4" spans="1:37" x14ac:dyDescent="0.35">
      <c r="A4">
        <v>10</v>
      </c>
      <c r="B4" s="5"/>
      <c r="C4">
        <v>0</v>
      </c>
      <c r="D4" s="5" t="s">
        <v>44</v>
      </c>
      <c r="E4" s="5" t="s">
        <v>45</v>
      </c>
      <c r="F4" s="5" t="s">
        <v>52</v>
      </c>
      <c r="G4" s="5" t="s">
        <v>46</v>
      </c>
      <c r="H4" s="5" t="s">
        <v>1369</v>
      </c>
      <c r="I4" s="5"/>
      <c r="J4" s="5"/>
      <c r="K4" s="5"/>
      <c r="L4" s="5" t="s">
        <v>53</v>
      </c>
      <c r="M4" s="5" t="s">
        <v>54</v>
      </c>
      <c r="N4" s="5"/>
      <c r="O4" s="5"/>
      <c r="P4" s="6"/>
      <c r="Q4" s="5" t="s">
        <v>55</v>
      </c>
      <c r="R4" s="5" t="s">
        <v>56</v>
      </c>
      <c r="S4" s="5" t="s">
        <v>57</v>
      </c>
      <c r="T4" s="5" t="s">
        <v>58</v>
      </c>
      <c r="U4" s="5" t="s">
        <v>59</v>
      </c>
      <c r="V4" s="5"/>
      <c r="W4">
        <v>0</v>
      </c>
      <c r="X4" s="5"/>
      <c r="Y4" s="6">
        <v>44167</v>
      </c>
      <c r="Z4" s="6">
        <v>44169</v>
      </c>
      <c r="AA4" s="6">
        <v>44170</v>
      </c>
      <c r="AB4" s="6">
        <v>44160</v>
      </c>
      <c r="AC4" s="6"/>
      <c r="AD4" s="6">
        <v>44160</v>
      </c>
      <c r="AE4" s="6">
        <v>44175</v>
      </c>
      <c r="AF4" s="5"/>
      <c r="AG4" s="6">
        <v>44176</v>
      </c>
      <c r="AH4" s="6">
        <v>44160</v>
      </c>
      <c r="AI4" s="5"/>
      <c r="AJ4" s="5"/>
      <c r="AK4">
        <v>2</v>
      </c>
    </row>
    <row r="5" spans="1:37" x14ac:dyDescent="0.35">
      <c r="A5">
        <v>8</v>
      </c>
      <c r="B5" s="5"/>
      <c r="C5">
        <v>0</v>
      </c>
      <c r="D5" s="5" t="s">
        <v>44</v>
      </c>
      <c r="E5" s="5" t="s">
        <v>60</v>
      </c>
      <c r="F5" s="5"/>
      <c r="G5" s="5" t="s">
        <v>46</v>
      </c>
      <c r="H5" s="5" t="s">
        <v>1369</v>
      </c>
      <c r="I5" s="5"/>
      <c r="J5" s="5"/>
      <c r="K5" s="5"/>
      <c r="L5" s="5" t="s">
        <v>53</v>
      </c>
      <c r="M5" s="5" t="s">
        <v>54</v>
      </c>
      <c r="N5" s="5"/>
      <c r="O5" s="5"/>
      <c r="P5" s="6"/>
      <c r="Q5" s="5" t="s">
        <v>61</v>
      </c>
      <c r="R5" s="5" t="s">
        <v>62</v>
      </c>
      <c r="S5" s="5" t="s">
        <v>57</v>
      </c>
      <c r="T5" s="5" t="s">
        <v>58</v>
      </c>
      <c r="U5" s="5" t="s">
        <v>59</v>
      </c>
      <c r="V5" s="5"/>
      <c r="W5">
        <v>0</v>
      </c>
      <c r="X5" s="5"/>
      <c r="Y5" s="6">
        <v>44131</v>
      </c>
      <c r="Z5" s="6">
        <v>44133</v>
      </c>
      <c r="AA5" s="6">
        <v>44133</v>
      </c>
      <c r="AB5" s="6">
        <v>44123</v>
      </c>
      <c r="AC5" s="6"/>
      <c r="AD5" s="6">
        <v>44123</v>
      </c>
      <c r="AE5" s="6">
        <v>44144</v>
      </c>
      <c r="AF5" s="5"/>
      <c r="AG5" s="6">
        <v>44145</v>
      </c>
      <c r="AH5" s="6">
        <v>44123</v>
      </c>
      <c r="AI5" s="5"/>
      <c r="AJ5" s="5"/>
      <c r="AK5">
        <v>3</v>
      </c>
    </row>
    <row r="6" spans="1:37" x14ac:dyDescent="0.35">
      <c r="A6">
        <v>1</v>
      </c>
      <c r="B6" s="5"/>
      <c r="C6">
        <v>0</v>
      </c>
      <c r="D6" s="5" t="s">
        <v>44</v>
      </c>
      <c r="E6" s="5" t="s">
        <v>45</v>
      </c>
      <c r="F6" s="5"/>
      <c r="G6" s="5" t="s">
        <v>64</v>
      </c>
      <c r="H6" s="5" t="s">
        <v>1369</v>
      </c>
      <c r="I6" s="5"/>
      <c r="J6" s="5"/>
      <c r="K6" s="5"/>
      <c r="L6" s="5" t="s">
        <v>53</v>
      </c>
      <c r="M6" s="5" t="s">
        <v>54</v>
      </c>
      <c r="N6" s="5"/>
      <c r="O6" s="5"/>
      <c r="P6" s="6"/>
      <c r="Q6" s="5" t="s">
        <v>55</v>
      </c>
      <c r="R6" s="5" t="s">
        <v>56</v>
      </c>
      <c r="S6" s="5" t="s">
        <v>65</v>
      </c>
      <c r="T6" s="5" t="s">
        <v>58</v>
      </c>
      <c r="U6" s="5" t="s">
        <v>59</v>
      </c>
      <c r="V6" s="5"/>
      <c r="W6">
        <v>0</v>
      </c>
      <c r="X6" s="5"/>
      <c r="Y6" s="6">
        <v>43966</v>
      </c>
      <c r="Z6" s="6">
        <v>43960</v>
      </c>
      <c r="AA6" s="6">
        <v>43978</v>
      </c>
      <c r="AB6" s="6"/>
      <c r="AC6" s="6">
        <v>43958</v>
      </c>
      <c r="AD6" s="6">
        <v>43958</v>
      </c>
      <c r="AE6" s="6">
        <v>43987</v>
      </c>
      <c r="AF6" s="5"/>
      <c r="AG6" s="6">
        <v>43991</v>
      </c>
      <c r="AH6" s="6">
        <v>43958</v>
      </c>
      <c r="AI6" s="5"/>
      <c r="AJ6" s="5"/>
      <c r="AK6">
        <v>4</v>
      </c>
    </row>
    <row r="7" spans="1:37" x14ac:dyDescent="0.35">
      <c r="A7">
        <v>2</v>
      </c>
      <c r="B7" s="5"/>
      <c r="C7">
        <v>1</v>
      </c>
      <c r="D7" s="5" t="s">
        <v>44</v>
      </c>
      <c r="E7" s="5" t="s">
        <v>60</v>
      </c>
      <c r="F7" s="5"/>
      <c r="G7" s="5" t="s">
        <v>46</v>
      </c>
      <c r="H7" s="5" t="s">
        <v>1369</v>
      </c>
      <c r="I7" s="5" t="s">
        <v>66</v>
      </c>
      <c r="J7" s="5"/>
      <c r="K7" s="5"/>
      <c r="L7" s="5" t="s">
        <v>53</v>
      </c>
      <c r="M7" s="5" t="s">
        <v>67</v>
      </c>
      <c r="N7" s="5"/>
      <c r="O7" s="5"/>
      <c r="P7" s="6"/>
      <c r="Q7" s="5" t="s">
        <v>68</v>
      </c>
      <c r="R7" s="5" t="s">
        <v>58</v>
      </c>
      <c r="S7" s="5" t="s">
        <v>65</v>
      </c>
      <c r="T7" s="5" t="s">
        <v>58</v>
      </c>
      <c r="U7" s="5" t="s">
        <v>69</v>
      </c>
      <c r="V7" s="5"/>
      <c r="W7">
        <v>0</v>
      </c>
      <c r="X7" s="5"/>
      <c r="Y7" s="6">
        <v>44014</v>
      </c>
      <c r="Z7" s="6">
        <v>44049</v>
      </c>
      <c r="AA7" s="6">
        <v>44057</v>
      </c>
      <c r="AB7" s="6">
        <v>44047</v>
      </c>
      <c r="AC7" s="6">
        <v>44047</v>
      </c>
      <c r="AD7" s="6">
        <v>44047</v>
      </c>
      <c r="AE7" s="6">
        <v>44067</v>
      </c>
      <c r="AF7" s="5"/>
      <c r="AG7" s="6">
        <v>44067</v>
      </c>
      <c r="AH7" s="6">
        <v>44047</v>
      </c>
      <c r="AI7" s="5"/>
      <c r="AJ7" s="5"/>
      <c r="AK7">
        <v>5</v>
      </c>
    </row>
    <row r="8" spans="1:37" x14ac:dyDescent="0.35">
      <c r="A8">
        <v>7</v>
      </c>
      <c r="B8" s="5"/>
      <c r="C8">
        <v>0</v>
      </c>
      <c r="D8" s="5" t="s">
        <v>44</v>
      </c>
      <c r="E8" s="5" t="s">
        <v>60</v>
      </c>
      <c r="F8" s="5"/>
      <c r="G8" s="5" t="s">
        <v>46</v>
      </c>
      <c r="H8" s="5" t="s">
        <v>1369</v>
      </c>
      <c r="I8" s="5"/>
      <c r="J8" s="5"/>
      <c r="K8" s="5"/>
      <c r="L8" s="5" t="s">
        <v>53</v>
      </c>
      <c r="M8" s="5" t="s">
        <v>67</v>
      </c>
      <c r="N8" s="5"/>
      <c r="O8" s="5"/>
      <c r="P8" s="6"/>
      <c r="Q8" s="5" t="s">
        <v>61</v>
      </c>
      <c r="R8" s="5" t="s">
        <v>62</v>
      </c>
      <c r="S8" s="5" t="s">
        <v>57</v>
      </c>
      <c r="T8" s="5" t="s">
        <v>58</v>
      </c>
      <c r="U8" s="5" t="s">
        <v>69</v>
      </c>
      <c r="V8" s="5"/>
      <c r="W8">
        <v>0</v>
      </c>
      <c r="X8" s="5"/>
      <c r="Y8" s="6">
        <v>44131</v>
      </c>
      <c r="Z8" s="6">
        <v>44133</v>
      </c>
      <c r="AA8" s="6">
        <v>44133</v>
      </c>
      <c r="AB8" s="6">
        <v>44123</v>
      </c>
      <c r="AC8" s="6"/>
      <c r="AD8" s="6">
        <v>44123</v>
      </c>
      <c r="AE8" s="6">
        <v>44131</v>
      </c>
      <c r="AF8" s="5"/>
      <c r="AG8" s="6">
        <v>44132</v>
      </c>
      <c r="AH8" s="6">
        <v>44123</v>
      </c>
      <c r="AI8" s="5"/>
      <c r="AJ8" s="5"/>
      <c r="AK8">
        <v>8</v>
      </c>
    </row>
    <row r="9" spans="1:37" x14ac:dyDescent="0.35">
      <c r="A9">
        <v>4</v>
      </c>
      <c r="B9" s="5"/>
      <c r="C9">
        <v>1</v>
      </c>
      <c r="D9" s="5" t="s">
        <v>44</v>
      </c>
      <c r="E9" s="5" t="s">
        <v>60</v>
      </c>
      <c r="F9" s="5" t="s">
        <v>73</v>
      </c>
      <c r="G9" s="5" t="s">
        <v>46</v>
      </c>
      <c r="H9" s="5" t="s">
        <v>1369</v>
      </c>
      <c r="I9" s="5"/>
      <c r="J9" s="5"/>
      <c r="K9" s="5"/>
      <c r="L9" s="5" t="s">
        <v>53</v>
      </c>
      <c r="M9" s="5" t="s">
        <v>67</v>
      </c>
      <c r="N9" s="5"/>
      <c r="O9" s="5"/>
      <c r="P9" s="6"/>
      <c r="Q9" s="5" t="s">
        <v>55</v>
      </c>
      <c r="R9" s="5" t="s">
        <v>56</v>
      </c>
      <c r="S9" s="5" t="s">
        <v>65</v>
      </c>
      <c r="T9" s="5" t="s">
        <v>58</v>
      </c>
      <c r="U9" s="5" t="s">
        <v>59</v>
      </c>
      <c r="V9" s="5"/>
      <c r="W9">
        <v>0</v>
      </c>
      <c r="X9" s="5"/>
      <c r="Y9" s="6">
        <v>44026</v>
      </c>
      <c r="Z9" s="6">
        <v>44020</v>
      </c>
      <c r="AA9" s="6">
        <v>44189</v>
      </c>
      <c r="AB9" s="6"/>
      <c r="AC9" s="6"/>
      <c r="AD9" s="6">
        <v>44180</v>
      </c>
      <c r="AE9" s="6">
        <v>44182</v>
      </c>
      <c r="AF9" s="5"/>
      <c r="AG9" s="6">
        <v>44183</v>
      </c>
      <c r="AH9" s="6">
        <v>44180</v>
      </c>
      <c r="AI9" s="5"/>
      <c r="AJ9" s="5"/>
      <c r="AK9">
        <v>9</v>
      </c>
    </row>
    <row r="10" spans="1:37" x14ac:dyDescent="0.35">
      <c r="A10">
        <v>5</v>
      </c>
      <c r="B10" s="5"/>
      <c r="C10">
        <v>0</v>
      </c>
      <c r="D10" s="5" t="s">
        <v>44</v>
      </c>
      <c r="E10" s="5" t="s">
        <v>60</v>
      </c>
      <c r="F10" s="5"/>
      <c r="G10" s="5" t="s">
        <v>46</v>
      </c>
      <c r="H10" s="5" t="s">
        <v>76</v>
      </c>
      <c r="I10" s="5" t="s">
        <v>77</v>
      </c>
      <c r="J10" s="5"/>
      <c r="K10" s="5"/>
      <c r="L10" s="5" t="s">
        <v>53</v>
      </c>
      <c r="M10" s="5" t="s">
        <v>78</v>
      </c>
      <c r="N10" s="5"/>
      <c r="O10" s="5"/>
      <c r="P10" s="6"/>
      <c r="Q10" s="5" t="s">
        <v>79</v>
      </c>
      <c r="R10" s="5" t="s">
        <v>80</v>
      </c>
      <c r="S10" s="5" t="s">
        <v>65</v>
      </c>
      <c r="T10" s="5" t="s">
        <v>58</v>
      </c>
      <c r="U10" s="5" t="s">
        <v>81</v>
      </c>
      <c r="V10" s="5"/>
      <c r="W10">
        <v>0</v>
      </c>
      <c r="X10" s="5"/>
      <c r="Y10" s="6">
        <v>44076</v>
      </c>
      <c r="Z10" s="6">
        <v>44078</v>
      </c>
      <c r="AA10" s="6">
        <v>44080</v>
      </c>
      <c r="AB10" s="6"/>
      <c r="AC10" s="6">
        <v>44068</v>
      </c>
      <c r="AD10" s="6">
        <v>44070</v>
      </c>
      <c r="AE10" s="6">
        <v>44082</v>
      </c>
      <c r="AF10" s="5"/>
      <c r="AG10" s="6">
        <v>44084</v>
      </c>
      <c r="AH10" s="6">
        <v>44068</v>
      </c>
      <c r="AI10" s="5"/>
      <c r="AJ10" s="5"/>
      <c r="AK10">
        <v>10</v>
      </c>
    </row>
    <row r="11" spans="1:37" x14ac:dyDescent="0.35">
      <c r="A11">
        <v>3</v>
      </c>
      <c r="B11" s="5"/>
      <c r="C11">
        <v>0</v>
      </c>
      <c r="D11" s="5" t="s">
        <v>44</v>
      </c>
      <c r="E11" s="5" t="s">
        <v>45</v>
      </c>
      <c r="F11" s="5"/>
      <c r="G11" s="5" t="s">
        <v>46</v>
      </c>
      <c r="H11" s="5" t="s">
        <v>1369</v>
      </c>
      <c r="I11" s="5" t="s">
        <v>47</v>
      </c>
      <c r="J11" s="5"/>
      <c r="K11" s="5"/>
      <c r="L11" s="5" t="s">
        <v>48</v>
      </c>
      <c r="M11" s="5"/>
      <c r="N11" s="5" t="s">
        <v>49</v>
      </c>
      <c r="O11" s="5" t="s">
        <v>50</v>
      </c>
      <c r="P11" s="6">
        <v>44020</v>
      </c>
      <c r="Q11" s="5" t="s">
        <v>49</v>
      </c>
      <c r="R11" s="5" t="s">
        <v>50</v>
      </c>
      <c r="S11" s="5" t="s">
        <v>51</v>
      </c>
      <c r="T11" s="5"/>
      <c r="U11" s="5"/>
      <c r="V11" s="5"/>
      <c r="W11">
        <v>0</v>
      </c>
      <c r="X11" s="5"/>
      <c r="Y11" s="6">
        <v>44020</v>
      </c>
      <c r="Z11" s="6">
        <v>44022</v>
      </c>
      <c r="AA11" s="6">
        <v>44032</v>
      </c>
      <c r="AB11" s="6">
        <v>44012</v>
      </c>
      <c r="AC11" s="6"/>
      <c r="AD11" s="6"/>
      <c r="AE11" s="6"/>
      <c r="AF11" s="5"/>
      <c r="AG11" s="6"/>
      <c r="AH11" s="6">
        <v>44012</v>
      </c>
      <c r="AI11" s="5"/>
      <c r="AJ11" s="5"/>
      <c r="AK11">
        <v>1</v>
      </c>
    </row>
    <row r="12" spans="1:37" x14ac:dyDescent="0.35">
      <c r="A12">
        <v>1</v>
      </c>
      <c r="B12" s="5"/>
      <c r="C12">
        <v>0</v>
      </c>
      <c r="D12" s="5" t="s">
        <v>82</v>
      </c>
      <c r="E12" s="5" t="s">
        <v>45</v>
      </c>
      <c r="F12" s="5"/>
      <c r="G12" s="5" t="s">
        <v>64</v>
      </c>
      <c r="H12" s="5" t="s">
        <v>83</v>
      </c>
      <c r="I12" s="5"/>
      <c r="J12" s="5"/>
      <c r="K12" s="5"/>
      <c r="L12" s="5" t="s">
        <v>53</v>
      </c>
      <c r="M12" s="5" t="s">
        <v>84</v>
      </c>
      <c r="N12" s="5"/>
      <c r="O12" s="5"/>
      <c r="P12" s="6"/>
      <c r="Q12" s="5" t="s">
        <v>61</v>
      </c>
      <c r="R12" s="5" t="s">
        <v>62</v>
      </c>
      <c r="S12" s="5" t="s">
        <v>51</v>
      </c>
      <c r="T12" s="5"/>
      <c r="U12" s="5" t="s">
        <v>69</v>
      </c>
      <c r="V12" s="5"/>
      <c r="W12">
        <v>0</v>
      </c>
      <c r="X12" s="5"/>
      <c r="Y12" s="6">
        <v>43776</v>
      </c>
      <c r="Z12" s="6">
        <v>43771</v>
      </c>
      <c r="AA12" s="6">
        <v>43779</v>
      </c>
      <c r="AB12" s="6">
        <v>43769</v>
      </c>
      <c r="AC12" s="6">
        <v>43769</v>
      </c>
      <c r="AD12" s="6">
        <v>43769</v>
      </c>
      <c r="AE12" s="6">
        <v>43783</v>
      </c>
      <c r="AF12" s="5"/>
      <c r="AG12" s="6">
        <v>43783</v>
      </c>
      <c r="AH12" s="6">
        <v>43769</v>
      </c>
      <c r="AI12" s="5"/>
      <c r="AJ12" s="5"/>
      <c r="AK12">
        <v>11</v>
      </c>
    </row>
    <row r="13" spans="1:37" x14ac:dyDescent="0.35">
      <c r="A13">
        <v>1</v>
      </c>
      <c r="B13" s="5"/>
      <c r="C13">
        <v>0</v>
      </c>
      <c r="D13" s="5" t="s">
        <v>85</v>
      </c>
      <c r="E13" s="5" t="s">
        <v>45</v>
      </c>
      <c r="F13" s="5"/>
      <c r="G13" s="5" t="s">
        <v>86</v>
      </c>
      <c r="H13" s="5" t="s">
        <v>87</v>
      </c>
      <c r="I13" s="5" t="s">
        <v>88</v>
      </c>
      <c r="J13" s="5"/>
      <c r="K13" s="5"/>
      <c r="L13" s="5" t="s">
        <v>53</v>
      </c>
      <c r="M13" s="5" t="s">
        <v>84</v>
      </c>
      <c r="N13" s="5"/>
      <c r="O13" s="5"/>
      <c r="P13" s="6"/>
      <c r="Q13" s="5" t="s">
        <v>89</v>
      </c>
      <c r="R13" s="5" t="s">
        <v>90</v>
      </c>
      <c r="S13" s="5" t="s">
        <v>51</v>
      </c>
      <c r="T13" s="5"/>
      <c r="U13" s="5" t="s">
        <v>59</v>
      </c>
      <c r="V13" s="5"/>
      <c r="W13">
        <v>0</v>
      </c>
      <c r="X13" s="5"/>
      <c r="Y13" s="6">
        <v>43826</v>
      </c>
      <c r="Z13" s="6">
        <v>43820</v>
      </c>
      <c r="AA13" s="6">
        <v>43828</v>
      </c>
      <c r="AB13" s="6">
        <v>43818</v>
      </c>
      <c r="AC13" s="6">
        <v>43818</v>
      </c>
      <c r="AD13" s="6">
        <v>43818</v>
      </c>
      <c r="AE13" s="6">
        <v>43837</v>
      </c>
      <c r="AF13" s="5"/>
      <c r="AG13" s="6">
        <v>43838</v>
      </c>
      <c r="AH13" s="6">
        <v>43818</v>
      </c>
      <c r="AI13" s="5"/>
      <c r="AJ13" s="5"/>
      <c r="AK13">
        <v>12</v>
      </c>
    </row>
    <row r="14" spans="1:37" x14ac:dyDescent="0.35">
      <c r="A14">
        <v>2</v>
      </c>
      <c r="B14" s="5"/>
      <c r="C14">
        <v>0</v>
      </c>
      <c r="D14" s="5" t="s">
        <v>91</v>
      </c>
      <c r="E14" s="5" t="s">
        <v>92</v>
      </c>
      <c r="F14" s="5"/>
      <c r="G14" s="5" t="s">
        <v>86</v>
      </c>
      <c r="H14" s="5" t="s">
        <v>93</v>
      </c>
      <c r="I14" s="5" t="s">
        <v>1038</v>
      </c>
      <c r="J14" s="5"/>
      <c r="K14" s="5"/>
      <c r="L14" s="5" t="s">
        <v>53</v>
      </c>
      <c r="M14" s="5" t="s">
        <v>67</v>
      </c>
      <c r="N14" s="5"/>
      <c r="O14" s="5"/>
      <c r="P14" s="6"/>
      <c r="Q14" s="5" t="s">
        <v>94</v>
      </c>
      <c r="R14" s="5" t="s">
        <v>95</v>
      </c>
      <c r="S14" s="5" t="s">
        <v>51</v>
      </c>
      <c r="T14" s="5"/>
      <c r="U14" s="5" t="s">
        <v>59</v>
      </c>
      <c r="V14" s="5"/>
      <c r="X14" s="5"/>
      <c r="Y14" s="6">
        <v>43804</v>
      </c>
      <c r="Z14" s="6"/>
      <c r="AA14" s="6">
        <v>43854</v>
      </c>
      <c r="AB14" s="6">
        <v>43818</v>
      </c>
      <c r="AC14" s="6">
        <v>43818</v>
      </c>
      <c r="AD14" s="6">
        <v>43832</v>
      </c>
      <c r="AE14" s="6">
        <v>43844</v>
      </c>
      <c r="AF14" s="5"/>
      <c r="AG14" s="6">
        <v>43845</v>
      </c>
      <c r="AH14" s="6">
        <v>43817</v>
      </c>
      <c r="AI14" s="5"/>
      <c r="AJ14" s="5"/>
      <c r="AK14">
        <v>13</v>
      </c>
    </row>
    <row r="15" spans="1:37" x14ac:dyDescent="0.35">
      <c r="A15">
        <v>3</v>
      </c>
      <c r="B15" s="5"/>
      <c r="C15">
        <v>0</v>
      </c>
      <c r="D15" s="5" t="s">
        <v>91</v>
      </c>
      <c r="E15" s="5" t="s">
        <v>45</v>
      </c>
      <c r="F15" s="5"/>
      <c r="G15" s="5" t="s">
        <v>86</v>
      </c>
      <c r="H15" s="5" t="s">
        <v>97</v>
      </c>
      <c r="I15" s="5"/>
      <c r="J15" s="5"/>
      <c r="K15" s="5"/>
      <c r="L15" s="5" t="s">
        <v>53</v>
      </c>
      <c r="M15" s="5" t="s">
        <v>67</v>
      </c>
      <c r="N15" s="5"/>
      <c r="O15" s="5"/>
      <c r="P15" s="6"/>
      <c r="Q15" s="5" t="s">
        <v>89</v>
      </c>
      <c r="R15" s="5" t="s">
        <v>90</v>
      </c>
      <c r="S15" s="5" t="s">
        <v>51</v>
      </c>
      <c r="T15" s="5"/>
      <c r="U15" s="5" t="s">
        <v>59</v>
      </c>
      <c r="V15" s="5"/>
      <c r="W15">
        <v>0</v>
      </c>
      <c r="X15" s="5"/>
      <c r="Y15" s="6">
        <v>43826</v>
      </c>
      <c r="Z15" s="6">
        <v>43820</v>
      </c>
      <c r="AA15" s="6">
        <v>43828</v>
      </c>
      <c r="AB15" s="6">
        <v>43818</v>
      </c>
      <c r="AC15" s="6">
        <v>43818</v>
      </c>
      <c r="AD15" s="6">
        <v>43818</v>
      </c>
      <c r="AE15" s="6">
        <v>43837</v>
      </c>
      <c r="AF15" s="5"/>
      <c r="AG15" s="6">
        <v>43838</v>
      </c>
      <c r="AH15" s="6">
        <v>43818</v>
      </c>
      <c r="AI15" s="5"/>
      <c r="AJ15" s="5"/>
      <c r="AK15">
        <v>14</v>
      </c>
    </row>
    <row r="16" spans="1:37" x14ac:dyDescent="0.35">
      <c r="A16">
        <v>2</v>
      </c>
      <c r="B16" s="5"/>
      <c r="C16">
        <v>0</v>
      </c>
      <c r="D16" s="5" t="s">
        <v>98</v>
      </c>
      <c r="E16" s="5" t="s">
        <v>92</v>
      </c>
      <c r="F16" s="5"/>
      <c r="G16" s="5" t="s">
        <v>64</v>
      </c>
      <c r="H16" s="5" t="s">
        <v>99</v>
      </c>
      <c r="I16" s="5" t="s">
        <v>1039</v>
      </c>
      <c r="J16" s="5"/>
      <c r="K16" s="5"/>
      <c r="L16" s="5" t="s">
        <v>53</v>
      </c>
      <c r="M16" s="5" t="s">
        <v>102</v>
      </c>
      <c r="N16" s="5"/>
      <c r="O16" s="5"/>
      <c r="P16" s="6"/>
      <c r="Q16" s="5" t="s">
        <v>100</v>
      </c>
      <c r="R16" s="5" t="s">
        <v>101</v>
      </c>
      <c r="S16" s="5" t="s">
        <v>51</v>
      </c>
      <c r="T16" s="5"/>
      <c r="U16" s="5"/>
      <c r="V16" s="5"/>
      <c r="X16" s="5"/>
      <c r="Y16" s="6">
        <v>43804</v>
      </c>
      <c r="Z16" s="6"/>
      <c r="AA16" s="6"/>
      <c r="AB16" s="6">
        <v>43818</v>
      </c>
      <c r="AC16" s="6">
        <v>43829</v>
      </c>
      <c r="AD16" s="6"/>
      <c r="AE16" s="6"/>
      <c r="AF16" s="5"/>
      <c r="AG16" s="6">
        <v>43859</v>
      </c>
      <c r="AH16" s="6">
        <v>43817</v>
      </c>
      <c r="AI16" s="5"/>
      <c r="AJ16" s="5"/>
      <c r="AK16">
        <v>16</v>
      </c>
    </row>
    <row r="17" spans="1:37" x14ac:dyDescent="0.35">
      <c r="A17">
        <v>1</v>
      </c>
      <c r="B17" s="5"/>
      <c r="C17">
        <v>1</v>
      </c>
      <c r="D17" s="5" t="s">
        <v>98</v>
      </c>
      <c r="E17" s="5" t="s">
        <v>60</v>
      </c>
      <c r="F17" s="5"/>
      <c r="G17" s="5" t="s">
        <v>86</v>
      </c>
      <c r="H17" s="5" t="s">
        <v>99</v>
      </c>
      <c r="I17" s="5" t="s">
        <v>1215</v>
      </c>
      <c r="J17" s="5"/>
      <c r="K17" s="5"/>
      <c r="L17" s="5" t="s">
        <v>53</v>
      </c>
      <c r="M17" s="5" t="s">
        <v>54</v>
      </c>
      <c r="N17" s="5"/>
      <c r="O17" s="5"/>
      <c r="P17" s="6"/>
      <c r="Q17" s="5" t="s">
        <v>100</v>
      </c>
      <c r="R17" s="5" t="s">
        <v>101</v>
      </c>
      <c r="S17" s="5" t="s">
        <v>51</v>
      </c>
      <c r="T17" s="5"/>
      <c r="U17" s="5" t="s">
        <v>59</v>
      </c>
      <c r="V17" s="5"/>
      <c r="X17" s="5"/>
      <c r="Y17" s="6">
        <v>43873</v>
      </c>
      <c r="Z17" s="6"/>
      <c r="AA17" s="6">
        <v>43889</v>
      </c>
      <c r="AB17" s="6"/>
      <c r="AC17" s="6">
        <v>43885</v>
      </c>
      <c r="AD17" s="6">
        <v>43885</v>
      </c>
      <c r="AE17" s="6">
        <v>43887</v>
      </c>
      <c r="AF17" s="5"/>
      <c r="AG17" s="6">
        <v>43887</v>
      </c>
      <c r="AH17" s="6">
        <v>43885</v>
      </c>
      <c r="AI17" s="5"/>
      <c r="AJ17" s="5"/>
      <c r="AK17">
        <v>15</v>
      </c>
    </row>
    <row r="18" spans="1:37" x14ac:dyDescent="0.35">
      <c r="A18">
        <v>4</v>
      </c>
      <c r="B18" s="5"/>
      <c r="C18">
        <v>0</v>
      </c>
      <c r="D18" s="5" t="s">
        <v>98</v>
      </c>
      <c r="E18" s="5" t="s">
        <v>45</v>
      </c>
      <c r="F18" s="5"/>
      <c r="G18" s="5" t="s">
        <v>86</v>
      </c>
      <c r="H18" s="5" t="s">
        <v>103</v>
      </c>
      <c r="I18" s="5"/>
      <c r="J18" s="5"/>
      <c r="K18" s="5"/>
      <c r="L18" s="5" t="s">
        <v>53</v>
      </c>
      <c r="M18" s="5" t="s">
        <v>102</v>
      </c>
      <c r="N18" s="5"/>
      <c r="O18" s="5"/>
      <c r="P18" s="6"/>
      <c r="Q18" s="5" t="s">
        <v>100</v>
      </c>
      <c r="R18" s="5" t="s">
        <v>101</v>
      </c>
      <c r="S18" s="5" t="s">
        <v>51</v>
      </c>
      <c r="T18" s="5"/>
      <c r="U18" s="5" t="s">
        <v>59</v>
      </c>
      <c r="V18" s="5"/>
      <c r="W18">
        <v>0</v>
      </c>
      <c r="X18" s="5"/>
      <c r="Y18" s="6">
        <v>43922</v>
      </c>
      <c r="Z18" s="6">
        <v>43916</v>
      </c>
      <c r="AA18" s="6">
        <v>43925</v>
      </c>
      <c r="AB18" s="6">
        <v>43914</v>
      </c>
      <c r="AC18" s="6">
        <v>43914</v>
      </c>
      <c r="AD18" s="6">
        <v>43915</v>
      </c>
      <c r="AE18" s="6">
        <v>43923</v>
      </c>
      <c r="AF18" s="5"/>
      <c r="AG18" s="6">
        <v>43927</v>
      </c>
      <c r="AH18" s="6">
        <v>43914</v>
      </c>
      <c r="AI18" s="5"/>
      <c r="AJ18" s="5"/>
      <c r="AK18">
        <v>17</v>
      </c>
    </row>
    <row r="19" spans="1:37" x14ac:dyDescent="0.35">
      <c r="A19">
        <v>1</v>
      </c>
      <c r="B19" s="5"/>
      <c r="C19">
        <v>0</v>
      </c>
      <c r="D19" s="5" t="s">
        <v>104</v>
      </c>
      <c r="E19" s="5" t="s">
        <v>92</v>
      </c>
      <c r="F19" s="5"/>
      <c r="G19" s="5" t="s">
        <v>86</v>
      </c>
      <c r="H19" s="5" t="s">
        <v>105</v>
      </c>
      <c r="I19" s="5" t="s">
        <v>1040</v>
      </c>
      <c r="J19" s="5"/>
      <c r="K19" s="5"/>
      <c r="L19" s="5" t="s">
        <v>53</v>
      </c>
      <c r="M19" s="5" t="s">
        <v>54</v>
      </c>
      <c r="N19" s="5"/>
      <c r="O19" s="5"/>
      <c r="P19" s="6"/>
      <c r="Q19" s="5" t="s">
        <v>106</v>
      </c>
      <c r="R19" s="5" t="s">
        <v>107</v>
      </c>
      <c r="S19" s="5" t="s">
        <v>51</v>
      </c>
      <c r="T19" s="5"/>
      <c r="U19" s="5" t="s">
        <v>59</v>
      </c>
      <c r="V19" s="5"/>
      <c r="X19" s="5"/>
      <c r="Y19" s="6">
        <v>43804</v>
      </c>
      <c r="Z19" s="6"/>
      <c r="AA19" s="6">
        <v>43847</v>
      </c>
      <c r="AB19" s="6">
        <v>43818</v>
      </c>
      <c r="AC19" s="6">
        <v>43829</v>
      </c>
      <c r="AD19" s="6">
        <v>43830</v>
      </c>
      <c r="AE19" s="6">
        <v>43836</v>
      </c>
      <c r="AF19" s="5"/>
      <c r="AG19" s="6">
        <v>43836</v>
      </c>
      <c r="AH19" s="6">
        <v>43817</v>
      </c>
      <c r="AI19" s="5"/>
      <c r="AJ19" s="5"/>
      <c r="AK19">
        <v>18</v>
      </c>
    </row>
    <row r="20" spans="1:37" x14ac:dyDescent="0.35">
      <c r="A20">
        <v>4</v>
      </c>
      <c r="B20" s="5"/>
      <c r="C20">
        <v>0</v>
      </c>
      <c r="D20" s="5" t="s">
        <v>104</v>
      </c>
      <c r="E20" s="5" t="s">
        <v>92</v>
      </c>
      <c r="F20" s="5"/>
      <c r="G20" s="5" t="s">
        <v>109</v>
      </c>
      <c r="H20" s="5" t="s">
        <v>105</v>
      </c>
      <c r="I20" s="5" t="s">
        <v>1041</v>
      </c>
      <c r="J20" s="5"/>
      <c r="K20" s="5"/>
      <c r="L20" s="5" t="s">
        <v>53</v>
      </c>
      <c r="M20" s="5" t="s">
        <v>110</v>
      </c>
      <c r="N20" s="5"/>
      <c r="O20" s="5"/>
      <c r="P20" s="6"/>
      <c r="Q20" s="5" t="s">
        <v>106</v>
      </c>
      <c r="R20" s="5" t="s">
        <v>107</v>
      </c>
      <c r="S20" s="5" t="s">
        <v>51</v>
      </c>
      <c r="T20" s="5"/>
      <c r="U20" s="5"/>
      <c r="V20" s="5"/>
      <c r="X20" s="5"/>
      <c r="Y20" s="6">
        <v>44352</v>
      </c>
      <c r="Z20" s="6"/>
      <c r="AA20" s="6"/>
      <c r="AB20" s="6">
        <v>43818</v>
      </c>
      <c r="AC20" s="6">
        <v>43830</v>
      </c>
      <c r="AD20" s="6"/>
      <c r="AE20" s="6"/>
      <c r="AF20" s="5"/>
      <c r="AG20" s="6">
        <v>43830</v>
      </c>
      <c r="AH20" s="6">
        <v>43817</v>
      </c>
      <c r="AI20" s="5"/>
      <c r="AJ20" s="5"/>
      <c r="AK20">
        <v>21</v>
      </c>
    </row>
    <row r="21" spans="1:37" x14ac:dyDescent="0.35">
      <c r="A21">
        <v>3</v>
      </c>
      <c r="B21" s="5"/>
      <c r="C21">
        <v>0</v>
      </c>
      <c r="D21" s="5" t="s">
        <v>104</v>
      </c>
      <c r="E21" s="5" t="s">
        <v>92</v>
      </c>
      <c r="F21" s="5" t="s">
        <v>73</v>
      </c>
      <c r="G21" s="5" t="s">
        <v>46</v>
      </c>
      <c r="H21" s="5" t="s">
        <v>105</v>
      </c>
      <c r="I21" s="5" t="s">
        <v>1184</v>
      </c>
      <c r="J21" s="5"/>
      <c r="K21" s="5"/>
      <c r="L21" s="5" t="s">
        <v>53</v>
      </c>
      <c r="M21" s="5" t="s">
        <v>67</v>
      </c>
      <c r="N21" s="5"/>
      <c r="O21" s="5"/>
      <c r="P21" s="6"/>
      <c r="Q21" s="5" t="s">
        <v>106</v>
      </c>
      <c r="R21" s="5" t="s">
        <v>107</v>
      </c>
      <c r="S21" s="5" t="s">
        <v>51</v>
      </c>
      <c r="T21" s="5"/>
      <c r="U21" s="5" t="s">
        <v>59</v>
      </c>
      <c r="V21" s="5"/>
      <c r="X21" s="5"/>
      <c r="Y21" s="6">
        <v>43804</v>
      </c>
      <c r="Z21" s="6"/>
      <c r="AA21" s="6">
        <v>43853</v>
      </c>
      <c r="AB21" s="6">
        <v>43818</v>
      </c>
      <c r="AC21" s="6">
        <v>43838</v>
      </c>
      <c r="AD21" s="6">
        <v>43839</v>
      </c>
      <c r="AE21" s="6">
        <v>43851</v>
      </c>
      <c r="AF21" s="5"/>
      <c r="AG21" s="6">
        <v>43853</v>
      </c>
      <c r="AH21" s="6">
        <v>43817</v>
      </c>
      <c r="AI21" s="5"/>
      <c r="AJ21" s="5" t="s">
        <v>81</v>
      </c>
      <c r="AK21">
        <v>19</v>
      </c>
    </row>
    <row r="22" spans="1:37" x14ac:dyDescent="0.35">
      <c r="A22">
        <v>5</v>
      </c>
      <c r="B22" s="5"/>
      <c r="C22">
        <v>0</v>
      </c>
      <c r="D22" s="5" t="s">
        <v>104</v>
      </c>
      <c r="E22" s="5" t="s">
        <v>60</v>
      </c>
      <c r="F22" s="5" t="s">
        <v>73</v>
      </c>
      <c r="G22" s="5" t="s">
        <v>46</v>
      </c>
      <c r="H22" s="5" t="s">
        <v>105</v>
      </c>
      <c r="I22" s="5" t="s">
        <v>1184</v>
      </c>
      <c r="J22" s="5"/>
      <c r="K22" s="5"/>
      <c r="L22" s="5" t="s">
        <v>53</v>
      </c>
      <c r="M22" s="5" t="s">
        <v>67</v>
      </c>
      <c r="N22" s="5"/>
      <c r="O22" s="5"/>
      <c r="P22" s="6"/>
      <c r="Q22" s="5" t="s">
        <v>106</v>
      </c>
      <c r="R22" s="5" t="s">
        <v>107</v>
      </c>
      <c r="S22" s="5" t="s">
        <v>65</v>
      </c>
      <c r="T22" s="5" t="s">
        <v>58</v>
      </c>
      <c r="U22" s="5" t="s">
        <v>59</v>
      </c>
      <c r="V22" s="5"/>
      <c r="X22" s="5"/>
      <c r="Y22" s="6">
        <v>43942</v>
      </c>
      <c r="Z22" s="6">
        <v>43936</v>
      </c>
      <c r="AA22" s="6">
        <v>43945</v>
      </c>
      <c r="AB22" s="6">
        <v>43934</v>
      </c>
      <c r="AC22" s="6">
        <v>43934</v>
      </c>
      <c r="AD22" s="6">
        <v>43935</v>
      </c>
      <c r="AE22" s="6">
        <v>43936</v>
      </c>
      <c r="AF22" s="5"/>
      <c r="AG22" s="6">
        <v>43937</v>
      </c>
      <c r="AH22" s="6">
        <v>43934</v>
      </c>
      <c r="AI22" s="5"/>
      <c r="AJ22" s="5"/>
      <c r="AK22">
        <v>20</v>
      </c>
    </row>
    <row r="23" spans="1:37" x14ac:dyDescent="0.35">
      <c r="A23">
        <v>1</v>
      </c>
      <c r="B23" s="5"/>
      <c r="C23">
        <v>0</v>
      </c>
      <c r="D23" s="5" t="s">
        <v>111</v>
      </c>
      <c r="E23" s="5" t="s">
        <v>92</v>
      </c>
      <c r="F23" s="5"/>
      <c r="G23" s="5" t="s">
        <v>86</v>
      </c>
      <c r="H23" s="5" t="s">
        <v>117</v>
      </c>
      <c r="I23" s="5" t="s">
        <v>1042</v>
      </c>
      <c r="J23" s="5"/>
      <c r="K23" s="5"/>
      <c r="L23" s="5" t="s">
        <v>53</v>
      </c>
      <c r="M23" s="5" t="s">
        <v>67</v>
      </c>
      <c r="N23" s="5"/>
      <c r="O23" s="5"/>
      <c r="P23" s="6"/>
      <c r="Q23" s="5" t="s">
        <v>106</v>
      </c>
      <c r="R23" s="5" t="s">
        <v>107</v>
      </c>
      <c r="S23" s="5" t="s">
        <v>51</v>
      </c>
      <c r="T23" s="5"/>
      <c r="U23" s="5" t="s">
        <v>59</v>
      </c>
      <c r="V23" s="5"/>
      <c r="X23" s="5"/>
      <c r="Y23" s="6">
        <v>43804</v>
      </c>
      <c r="Z23" s="6"/>
      <c r="AA23" s="6"/>
      <c r="AB23" s="6">
        <v>43818</v>
      </c>
      <c r="AC23" s="6">
        <v>43867</v>
      </c>
      <c r="AD23" s="6">
        <v>43885</v>
      </c>
      <c r="AE23" s="6">
        <v>43887</v>
      </c>
      <c r="AF23" s="5"/>
      <c r="AG23" s="6">
        <v>43887</v>
      </c>
      <c r="AH23" s="6">
        <v>43817</v>
      </c>
      <c r="AI23" s="5"/>
      <c r="AJ23" s="5"/>
      <c r="AK23">
        <v>26</v>
      </c>
    </row>
    <row r="24" spans="1:37" x14ac:dyDescent="0.35">
      <c r="A24">
        <v>2</v>
      </c>
      <c r="B24" s="5"/>
      <c r="C24">
        <v>0</v>
      </c>
      <c r="D24" s="5" t="s">
        <v>111</v>
      </c>
      <c r="E24" s="5" t="s">
        <v>60</v>
      </c>
      <c r="F24" s="5"/>
      <c r="G24" s="5" t="s">
        <v>64</v>
      </c>
      <c r="H24" s="5" t="s">
        <v>118</v>
      </c>
      <c r="I24" s="5" t="s">
        <v>1163</v>
      </c>
      <c r="J24" s="5"/>
      <c r="K24" s="5"/>
      <c r="L24" s="5" t="s">
        <v>53</v>
      </c>
      <c r="M24" s="5" t="s">
        <v>67</v>
      </c>
      <c r="N24" s="5"/>
      <c r="O24" s="5"/>
      <c r="P24" s="6"/>
      <c r="Q24" s="5" t="s">
        <v>106</v>
      </c>
      <c r="R24" s="5" t="s">
        <v>107</v>
      </c>
      <c r="S24" s="5" t="s">
        <v>51</v>
      </c>
      <c r="T24" s="5"/>
      <c r="U24" s="5" t="s">
        <v>59</v>
      </c>
      <c r="V24" s="5"/>
      <c r="X24" s="5"/>
      <c r="Y24" s="6">
        <v>43804</v>
      </c>
      <c r="Z24" s="6"/>
      <c r="AA24" s="6">
        <v>43854</v>
      </c>
      <c r="AB24" s="6">
        <v>43818</v>
      </c>
      <c r="AC24" s="6">
        <v>43839</v>
      </c>
      <c r="AD24" s="6">
        <v>43839</v>
      </c>
      <c r="AE24" s="6">
        <v>43854</v>
      </c>
      <c r="AF24" s="5"/>
      <c r="AG24" s="6">
        <v>43858</v>
      </c>
      <c r="AH24" s="6">
        <v>43817</v>
      </c>
      <c r="AI24" s="5"/>
      <c r="AJ24" s="5"/>
      <c r="AK24">
        <v>27</v>
      </c>
    </row>
    <row r="25" spans="1:37" x14ac:dyDescent="0.35">
      <c r="A25">
        <v>4</v>
      </c>
      <c r="B25" s="5"/>
      <c r="C25">
        <v>0</v>
      </c>
      <c r="D25" s="5" t="s">
        <v>111</v>
      </c>
      <c r="E25" s="5" t="s">
        <v>60</v>
      </c>
      <c r="F25" s="5"/>
      <c r="G25" s="5" t="s">
        <v>64</v>
      </c>
      <c r="H25" s="5" t="s">
        <v>130</v>
      </c>
      <c r="I25" s="5" t="s">
        <v>1163</v>
      </c>
      <c r="J25" s="5"/>
      <c r="K25" s="5"/>
      <c r="L25" s="5" t="s">
        <v>53</v>
      </c>
      <c r="M25" s="5" t="s">
        <v>78</v>
      </c>
      <c r="N25" s="5"/>
      <c r="O25" s="5"/>
      <c r="P25" s="6"/>
      <c r="Q25" s="5" t="s">
        <v>106</v>
      </c>
      <c r="R25" s="5" t="s">
        <v>107</v>
      </c>
      <c r="S25" s="5" t="s">
        <v>59</v>
      </c>
      <c r="T25" s="5"/>
      <c r="U25" s="5" t="s">
        <v>81</v>
      </c>
      <c r="V25" s="5"/>
      <c r="X25" s="5"/>
      <c r="Y25" s="6"/>
      <c r="Z25" s="6"/>
      <c r="AA25" s="6">
        <v>43903</v>
      </c>
      <c r="AB25" s="6">
        <v>43899</v>
      </c>
      <c r="AC25" s="6">
        <v>43899</v>
      </c>
      <c r="AD25" s="6">
        <v>43899</v>
      </c>
      <c r="AE25" s="6">
        <v>43903</v>
      </c>
      <c r="AF25" s="5"/>
      <c r="AG25" s="6">
        <v>43910</v>
      </c>
      <c r="AH25" s="6">
        <v>43899</v>
      </c>
      <c r="AI25" s="5"/>
      <c r="AJ25" s="5"/>
      <c r="AK25">
        <v>35</v>
      </c>
    </row>
    <row r="26" spans="1:37" x14ac:dyDescent="0.35">
      <c r="A26">
        <v>10</v>
      </c>
      <c r="B26" s="5"/>
      <c r="C26">
        <v>0</v>
      </c>
      <c r="D26" s="5" t="s">
        <v>111</v>
      </c>
      <c r="E26" s="5" t="s">
        <v>60</v>
      </c>
      <c r="F26" s="5"/>
      <c r="G26" s="5" t="s">
        <v>46</v>
      </c>
      <c r="H26" s="5" t="s">
        <v>113</v>
      </c>
      <c r="I26" s="5"/>
      <c r="J26" s="5"/>
      <c r="K26" s="5"/>
      <c r="L26" s="5" t="s">
        <v>53</v>
      </c>
      <c r="M26" s="5" t="s">
        <v>54</v>
      </c>
      <c r="N26" s="5"/>
      <c r="O26" s="5"/>
      <c r="P26" s="6"/>
      <c r="Q26" s="5" t="s">
        <v>106</v>
      </c>
      <c r="R26" s="5" t="s">
        <v>107</v>
      </c>
      <c r="S26" s="5" t="s">
        <v>51</v>
      </c>
      <c r="T26" s="5"/>
      <c r="U26" s="5" t="s">
        <v>81</v>
      </c>
      <c r="V26" s="5"/>
      <c r="W26">
        <v>0</v>
      </c>
      <c r="X26" s="5"/>
      <c r="Y26" s="6">
        <v>43998</v>
      </c>
      <c r="Z26" s="6">
        <v>43992</v>
      </c>
      <c r="AA26" s="6">
        <v>44002</v>
      </c>
      <c r="AB26" s="6">
        <v>43990</v>
      </c>
      <c r="AC26" s="6">
        <v>43990</v>
      </c>
      <c r="AD26" s="6"/>
      <c r="AE26" s="6">
        <v>43991</v>
      </c>
      <c r="AF26" s="5"/>
      <c r="AG26" s="6">
        <v>43991</v>
      </c>
      <c r="AH26" s="6">
        <v>43990</v>
      </c>
      <c r="AI26" s="5"/>
      <c r="AJ26" s="5"/>
      <c r="AK26">
        <v>23</v>
      </c>
    </row>
    <row r="27" spans="1:37" x14ac:dyDescent="0.35">
      <c r="A27">
        <v>6</v>
      </c>
      <c r="B27" s="5"/>
      <c r="C27">
        <v>1</v>
      </c>
      <c r="D27" s="5" t="s">
        <v>111</v>
      </c>
      <c r="E27" s="5" t="s">
        <v>60</v>
      </c>
      <c r="F27" s="5"/>
      <c r="G27" s="5" t="s">
        <v>64</v>
      </c>
      <c r="H27" s="5" t="s">
        <v>116</v>
      </c>
      <c r="I27" s="5" t="s">
        <v>1163</v>
      </c>
      <c r="J27" s="5"/>
      <c r="K27" s="5"/>
      <c r="L27" s="5" t="s">
        <v>53</v>
      </c>
      <c r="M27" s="5" t="s">
        <v>54</v>
      </c>
      <c r="N27" s="5"/>
      <c r="O27" s="5"/>
      <c r="P27" s="6"/>
      <c r="Q27" s="5" t="s">
        <v>106</v>
      </c>
      <c r="R27" s="5" t="s">
        <v>107</v>
      </c>
      <c r="S27" s="5" t="s">
        <v>51</v>
      </c>
      <c r="T27" s="5"/>
      <c r="U27" s="5" t="s">
        <v>81</v>
      </c>
      <c r="V27" s="5"/>
      <c r="X27" s="5"/>
      <c r="Y27" s="6">
        <v>43945</v>
      </c>
      <c r="Z27" s="6">
        <v>44003</v>
      </c>
      <c r="AA27" s="6">
        <v>44032</v>
      </c>
      <c r="AB27" s="6">
        <v>43937</v>
      </c>
      <c r="AC27" s="6">
        <v>44001</v>
      </c>
      <c r="AD27" s="6">
        <v>44022</v>
      </c>
      <c r="AE27" s="6">
        <v>44022</v>
      </c>
      <c r="AF27" s="5"/>
      <c r="AG27" s="6">
        <v>44022</v>
      </c>
      <c r="AH27" s="6">
        <v>43937</v>
      </c>
      <c r="AI27" s="5" t="s">
        <v>59</v>
      </c>
      <c r="AJ27" s="5"/>
      <c r="AK27">
        <v>25</v>
      </c>
    </row>
    <row r="28" spans="1:37" x14ac:dyDescent="0.35">
      <c r="A28">
        <v>11</v>
      </c>
      <c r="B28" s="5"/>
      <c r="C28">
        <v>0</v>
      </c>
      <c r="D28" s="5" t="s">
        <v>111</v>
      </c>
      <c r="E28" s="5" t="s">
        <v>45</v>
      </c>
      <c r="F28" s="5"/>
      <c r="G28" s="5" t="s">
        <v>64</v>
      </c>
      <c r="H28" s="5" t="s">
        <v>119</v>
      </c>
      <c r="I28" s="5" t="s">
        <v>1163</v>
      </c>
      <c r="J28" s="5"/>
      <c r="K28" s="5"/>
      <c r="L28" s="5" t="s">
        <v>53</v>
      </c>
      <c r="M28" s="5" t="s">
        <v>67</v>
      </c>
      <c r="N28" s="5"/>
      <c r="O28" s="5"/>
      <c r="P28" s="6"/>
      <c r="Q28" s="5" t="s">
        <v>106</v>
      </c>
      <c r="R28" s="5" t="s">
        <v>107</v>
      </c>
      <c r="S28" s="5" t="s">
        <v>51</v>
      </c>
      <c r="T28" s="5"/>
      <c r="U28" s="5" t="s">
        <v>59</v>
      </c>
      <c r="V28" s="5"/>
      <c r="X28" s="5"/>
      <c r="Y28" s="6">
        <v>44000</v>
      </c>
      <c r="Z28" s="6">
        <v>43994</v>
      </c>
      <c r="AA28" s="6">
        <v>44006</v>
      </c>
      <c r="AB28" s="6">
        <v>43992</v>
      </c>
      <c r="AC28" s="6">
        <v>43992</v>
      </c>
      <c r="AD28" s="6">
        <v>43992</v>
      </c>
      <c r="AE28" s="6">
        <v>44005</v>
      </c>
      <c r="AF28" s="5"/>
      <c r="AG28" s="6">
        <v>44006</v>
      </c>
      <c r="AH28" s="6">
        <v>43992</v>
      </c>
      <c r="AI28" s="5"/>
      <c r="AJ28" s="5"/>
      <c r="AK28">
        <v>28</v>
      </c>
    </row>
    <row r="29" spans="1:37" x14ac:dyDescent="0.35">
      <c r="A29">
        <v>12</v>
      </c>
      <c r="B29" s="5"/>
      <c r="C29">
        <v>0</v>
      </c>
      <c r="D29" s="5" t="s">
        <v>111</v>
      </c>
      <c r="E29" s="5" t="s">
        <v>92</v>
      </c>
      <c r="F29" s="5"/>
      <c r="G29" s="5" t="s">
        <v>46</v>
      </c>
      <c r="H29" s="5" t="s">
        <v>117</v>
      </c>
      <c r="I29" s="5" t="s">
        <v>120</v>
      </c>
      <c r="J29" s="5"/>
      <c r="K29" s="5"/>
      <c r="L29" s="5" t="s">
        <v>53</v>
      </c>
      <c r="M29" s="5" t="s">
        <v>67</v>
      </c>
      <c r="N29" s="5"/>
      <c r="O29" s="5"/>
      <c r="P29" s="6"/>
      <c r="Q29" s="5" t="s">
        <v>57</v>
      </c>
      <c r="R29" s="5" t="s">
        <v>58</v>
      </c>
      <c r="S29" s="5" t="s">
        <v>51</v>
      </c>
      <c r="T29" s="5"/>
      <c r="U29" s="5" t="s">
        <v>81</v>
      </c>
      <c r="V29" s="5"/>
      <c r="X29" s="5"/>
      <c r="Y29" s="6">
        <v>44013</v>
      </c>
      <c r="Z29" s="6">
        <v>44007</v>
      </c>
      <c r="AA29" s="6">
        <v>44015</v>
      </c>
      <c r="AB29" s="6">
        <v>44005</v>
      </c>
      <c r="AC29" s="6">
        <v>44005</v>
      </c>
      <c r="AD29" s="6">
        <v>44005</v>
      </c>
      <c r="AE29" s="6">
        <v>44007</v>
      </c>
      <c r="AF29" s="5"/>
      <c r="AG29" s="6">
        <v>44011</v>
      </c>
      <c r="AH29" s="6">
        <v>44005</v>
      </c>
      <c r="AI29" s="5"/>
      <c r="AJ29" s="5"/>
      <c r="AK29">
        <v>29</v>
      </c>
    </row>
    <row r="30" spans="1:37" x14ac:dyDescent="0.35">
      <c r="A30">
        <v>8</v>
      </c>
      <c r="B30" s="5"/>
      <c r="C30">
        <v>0</v>
      </c>
      <c r="D30" s="5" t="s">
        <v>111</v>
      </c>
      <c r="E30" s="5" t="s">
        <v>60</v>
      </c>
      <c r="F30" s="5"/>
      <c r="G30" s="5" t="s">
        <v>64</v>
      </c>
      <c r="H30" s="5" t="s">
        <v>129</v>
      </c>
      <c r="I30" s="5" t="s">
        <v>1163</v>
      </c>
      <c r="J30" s="5"/>
      <c r="K30" s="5"/>
      <c r="L30" s="5" t="s">
        <v>53</v>
      </c>
      <c r="M30" s="5" t="s">
        <v>78</v>
      </c>
      <c r="N30" s="5"/>
      <c r="O30" s="5"/>
      <c r="P30" s="6"/>
      <c r="Q30" s="5" t="s">
        <v>106</v>
      </c>
      <c r="R30" s="5" t="s">
        <v>107</v>
      </c>
      <c r="S30" s="5" t="s">
        <v>51</v>
      </c>
      <c r="T30" s="5"/>
      <c r="U30" s="5" t="s">
        <v>81</v>
      </c>
      <c r="V30" s="5"/>
      <c r="X30" s="5"/>
      <c r="Y30" s="6">
        <v>43910</v>
      </c>
      <c r="Z30" s="6">
        <v>43912</v>
      </c>
      <c r="AA30" s="6">
        <v>44114</v>
      </c>
      <c r="AB30" s="6">
        <v>43902</v>
      </c>
      <c r="AC30" s="6">
        <v>44099</v>
      </c>
      <c r="AD30" s="6">
        <v>44104</v>
      </c>
      <c r="AE30" s="6">
        <v>44111</v>
      </c>
      <c r="AF30" s="5"/>
      <c r="AG30" s="6">
        <v>44116</v>
      </c>
      <c r="AH30" s="6">
        <v>43902</v>
      </c>
      <c r="AI30" s="5" t="s">
        <v>59</v>
      </c>
      <c r="AJ30" s="5"/>
      <c r="AK30">
        <v>34</v>
      </c>
    </row>
    <row r="31" spans="1:37" x14ac:dyDescent="0.35">
      <c r="A31">
        <v>5</v>
      </c>
      <c r="B31" s="5"/>
      <c r="C31">
        <v>1</v>
      </c>
      <c r="D31" s="5" t="s">
        <v>111</v>
      </c>
      <c r="E31" s="5" t="s">
        <v>60</v>
      </c>
      <c r="F31" s="5"/>
      <c r="G31" s="5" t="s">
        <v>64</v>
      </c>
      <c r="H31" s="5" t="s">
        <v>133</v>
      </c>
      <c r="I31" s="5" t="s">
        <v>1163</v>
      </c>
      <c r="J31" s="5"/>
      <c r="K31" s="5"/>
      <c r="L31" s="5" t="s">
        <v>53</v>
      </c>
      <c r="M31" s="5" t="s">
        <v>78</v>
      </c>
      <c r="N31" s="5"/>
      <c r="O31" s="5"/>
      <c r="P31" s="6"/>
      <c r="Q31" s="5" t="s">
        <v>106</v>
      </c>
      <c r="R31" s="5" t="s">
        <v>107</v>
      </c>
      <c r="S31" s="5" t="s">
        <v>51</v>
      </c>
      <c r="T31" s="5"/>
      <c r="U31" s="5" t="s">
        <v>81</v>
      </c>
      <c r="V31" s="5"/>
      <c r="X31" s="5"/>
      <c r="Y31" s="6">
        <v>43910</v>
      </c>
      <c r="Z31" s="6">
        <v>43967</v>
      </c>
      <c r="AA31" s="6">
        <v>43975</v>
      </c>
      <c r="AB31" s="6"/>
      <c r="AC31" s="6">
        <v>43965</v>
      </c>
      <c r="AD31" s="6">
        <v>43965</v>
      </c>
      <c r="AE31" s="6">
        <v>43970</v>
      </c>
      <c r="AF31" s="5"/>
      <c r="AG31" s="6">
        <v>43970</v>
      </c>
      <c r="AH31" s="6">
        <v>43965</v>
      </c>
      <c r="AI31" s="5"/>
      <c r="AJ31" s="5"/>
      <c r="AK31">
        <v>38</v>
      </c>
    </row>
    <row r="32" spans="1:37" x14ac:dyDescent="0.35">
      <c r="A32">
        <v>9</v>
      </c>
      <c r="B32" s="5"/>
      <c r="C32">
        <v>0</v>
      </c>
      <c r="D32" s="5" t="s">
        <v>111</v>
      </c>
      <c r="E32" s="5" t="s">
        <v>60</v>
      </c>
      <c r="F32" s="5"/>
      <c r="G32" s="5" t="s">
        <v>64</v>
      </c>
      <c r="H32" s="5" t="s">
        <v>137</v>
      </c>
      <c r="I32" s="5" t="s">
        <v>1163</v>
      </c>
      <c r="J32" s="5"/>
      <c r="K32" s="5"/>
      <c r="L32" s="5" t="s">
        <v>53</v>
      </c>
      <c r="M32" s="5" t="s">
        <v>102</v>
      </c>
      <c r="N32" s="5"/>
      <c r="O32" s="5"/>
      <c r="P32" s="6"/>
      <c r="Q32" s="5" t="s">
        <v>106</v>
      </c>
      <c r="R32" s="5" t="s">
        <v>107</v>
      </c>
      <c r="S32" s="5" t="s">
        <v>51</v>
      </c>
      <c r="T32" s="5"/>
      <c r="U32" s="5" t="s">
        <v>59</v>
      </c>
      <c r="V32" s="5"/>
      <c r="X32" s="5"/>
      <c r="Y32" s="6">
        <v>43910</v>
      </c>
      <c r="Z32" s="6">
        <v>43912</v>
      </c>
      <c r="AA32" s="6">
        <v>43927</v>
      </c>
      <c r="AB32" s="6">
        <v>43902</v>
      </c>
      <c r="AC32" s="6">
        <v>43910</v>
      </c>
      <c r="AD32" s="6">
        <v>43917</v>
      </c>
      <c r="AE32" s="6">
        <v>43927</v>
      </c>
      <c r="AF32" s="5"/>
      <c r="AG32" s="6">
        <v>43930</v>
      </c>
      <c r="AH32" s="6">
        <v>43902</v>
      </c>
      <c r="AI32" s="5"/>
      <c r="AJ32" s="5"/>
      <c r="AK32">
        <v>41</v>
      </c>
    </row>
    <row r="33" spans="1:37" x14ac:dyDescent="0.35">
      <c r="A33">
        <v>15</v>
      </c>
      <c r="B33" s="5"/>
      <c r="C33">
        <v>0</v>
      </c>
      <c r="D33" s="5" t="s">
        <v>111</v>
      </c>
      <c r="E33" s="5" t="s">
        <v>60</v>
      </c>
      <c r="F33" s="5"/>
      <c r="G33" s="5" t="s">
        <v>46</v>
      </c>
      <c r="H33" s="5" t="s">
        <v>112</v>
      </c>
      <c r="I33" s="5"/>
      <c r="J33" s="5"/>
      <c r="K33" s="5"/>
      <c r="L33" s="5" t="s">
        <v>53</v>
      </c>
      <c r="M33" s="5" t="s">
        <v>84</v>
      </c>
      <c r="N33" s="5"/>
      <c r="O33" s="5"/>
      <c r="P33" s="6"/>
      <c r="Q33" s="5" t="s">
        <v>106</v>
      </c>
      <c r="R33" s="5" t="s">
        <v>107</v>
      </c>
      <c r="S33" s="5" t="s">
        <v>57</v>
      </c>
      <c r="T33" s="5" t="s">
        <v>58</v>
      </c>
      <c r="U33" s="5" t="s">
        <v>81</v>
      </c>
      <c r="V33" s="5"/>
      <c r="W33">
        <v>0</v>
      </c>
      <c r="X33" s="5"/>
      <c r="Y33" s="6">
        <v>44117</v>
      </c>
      <c r="Z33" s="6">
        <v>44119</v>
      </c>
      <c r="AA33" s="6">
        <v>44119</v>
      </c>
      <c r="AB33" s="6">
        <v>44109</v>
      </c>
      <c r="AC33" s="6">
        <v>44109</v>
      </c>
      <c r="AD33" s="6">
        <v>44109</v>
      </c>
      <c r="AE33" s="6">
        <v>44123</v>
      </c>
      <c r="AF33" s="5"/>
      <c r="AG33" s="6">
        <v>44132</v>
      </c>
      <c r="AH33" s="6">
        <v>44109</v>
      </c>
      <c r="AI33" s="5"/>
      <c r="AJ33" s="5"/>
      <c r="AK33">
        <v>22</v>
      </c>
    </row>
    <row r="34" spans="1:37" x14ac:dyDescent="0.35">
      <c r="A34">
        <v>7</v>
      </c>
      <c r="B34" s="5"/>
      <c r="C34">
        <v>0</v>
      </c>
      <c r="D34" s="5" t="s">
        <v>111</v>
      </c>
      <c r="E34" s="5" t="s">
        <v>60</v>
      </c>
      <c r="F34" s="5"/>
      <c r="G34" s="5" t="s">
        <v>64</v>
      </c>
      <c r="H34" s="5" t="s">
        <v>114</v>
      </c>
      <c r="I34" s="5" t="s">
        <v>1163</v>
      </c>
      <c r="J34" s="5"/>
      <c r="K34" s="5"/>
      <c r="L34" s="5" t="s">
        <v>53</v>
      </c>
      <c r="M34" s="5" t="s">
        <v>54</v>
      </c>
      <c r="N34" s="5"/>
      <c r="O34" s="5"/>
      <c r="P34" s="6"/>
      <c r="Q34" s="5" t="s">
        <v>106</v>
      </c>
      <c r="R34" s="5" t="s">
        <v>107</v>
      </c>
      <c r="S34" s="5" t="s">
        <v>65</v>
      </c>
      <c r="T34" s="5" t="s">
        <v>58</v>
      </c>
      <c r="U34" s="5" t="s">
        <v>65</v>
      </c>
      <c r="V34" s="5" t="s">
        <v>58</v>
      </c>
      <c r="X34" s="5"/>
      <c r="Y34" s="6">
        <v>43910</v>
      </c>
      <c r="Z34" s="6">
        <v>44048</v>
      </c>
      <c r="AA34" s="6">
        <v>44063</v>
      </c>
      <c r="AB34" s="6">
        <v>43902</v>
      </c>
      <c r="AC34" s="6">
        <v>44046</v>
      </c>
      <c r="AD34" s="6">
        <v>44053</v>
      </c>
      <c r="AE34" s="6">
        <v>44070</v>
      </c>
      <c r="AF34" s="5"/>
      <c r="AG34" s="6">
        <v>44070</v>
      </c>
      <c r="AH34" s="6">
        <v>43902</v>
      </c>
      <c r="AI34" s="5"/>
      <c r="AJ34" s="5"/>
      <c r="AK34">
        <v>24</v>
      </c>
    </row>
    <row r="35" spans="1:37" x14ac:dyDescent="0.35">
      <c r="A35">
        <v>16</v>
      </c>
      <c r="B35" s="5"/>
      <c r="C35">
        <v>0</v>
      </c>
      <c r="D35" s="5" t="s">
        <v>111</v>
      </c>
      <c r="E35" s="5" t="s">
        <v>45</v>
      </c>
      <c r="F35" s="5" t="s">
        <v>52</v>
      </c>
      <c r="G35" s="5" t="s">
        <v>46</v>
      </c>
      <c r="H35" s="5" t="s">
        <v>121</v>
      </c>
      <c r="I35" s="5"/>
      <c r="J35" s="5"/>
      <c r="K35" s="5"/>
      <c r="L35" s="5" t="s">
        <v>53</v>
      </c>
      <c r="M35" s="5" t="s">
        <v>67</v>
      </c>
      <c r="N35" s="5"/>
      <c r="O35" s="5"/>
      <c r="P35" s="6"/>
      <c r="Q35" s="5" t="s">
        <v>122</v>
      </c>
      <c r="R35" s="5" t="s">
        <v>107</v>
      </c>
      <c r="S35" s="5" t="s">
        <v>65</v>
      </c>
      <c r="T35" s="5" t="s">
        <v>58</v>
      </c>
      <c r="U35" s="5" t="s">
        <v>81</v>
      </c>
      <c r="V35" s="5"/>
      <c r="W35">
        <v>0</v>
      </c>
      <c r="X35" s="5"/>
      <c r="Y35" s="6">
        <v>44149</v>
      </c>
      <c r="Z35" s="6">
        <v>44151</v>
      </c>
      <c r="AA35" s="6">
        <v>44158</v>
      </c>
      <c r="AB35" s="6">
        <v>44141</v>
      </c>
      <c r="AC35" s="6">
        <v>44141</v>
      </c>
      <c r="AD35" s="6">
        <v>44148</v>
      </c>
      <c r="AE35" s="6">
        <v>44159</v>
      </c>
      <c r="AF35" s="5"/>
      <c r="AG35" s="6">
        <v>44168</v>
      </c>
      <c r="AH35" s="6">
        <v>44141</v>
      </c>
      <c r="AI35" s="5"/>
      <c r="AJ35" s="5"/>
      <c r="AK35">
        <v>30</v>
      </c>
    </row>
    <row r="36" spans="1:37" x14ac:dyDescent="0.35">
      <c r="A36">
        <v>17</v>
      </c>
      <c r="B36" s="5"/>
      <c r="C36">
        <v>0</v>
      </c>
      <c r="D36" s="5" t="s">
        <v>111</v>
      </c>
      <c r="E36" s="5" t="s">
        <v>45</v>
      </c>
      <c r="F36" s="5" t="s">
        <v>52</v>
      </c>
      <c r="G36" s="5" t="s">
        <v>46</v>
      </c>
      <c r="H36" s="5" t="s">
        <v>123</v>
      </c>
      <c r="I36" s="5"/>
      <c r="J36" s="5"/>
      <c r="K36" s="5"/>
      <c r="L36" s="5" t="s">
        <v>53</v>
      </c>
      <c r="M36" s="5" t="s">
        <v>67</v>
      </c>
      <c r="N36" s="5"/>
      <c r="O36" s="5"/>
      <c r="P36" s="6"/>
      <c r="Q36" s="5" t="s">
        <v>122</v>
      </c>
      <c r="R36" s="5" t="s">
        <v>107</v>
      </c>
      <c r="S36" s="5" t="s">
        <v>65</v>
      </c>
      <c r="T36" s="5" t="s">
        <v>58</v>
      </c>
      <c r="U36" s="5" t="s">
        <v>81</v>
      </c>
      <c r="V36" s="5"/>
      <c r="W36">
        <v>0</v>
      </c>
      <c r="X36" s="5"/>
      <c r="Y36" s="6">
        <v>44149</v>
      </c>
      <c r="Z36" s="6">
        <v>44151</v>
      </c>
      <c r="AA36" s="6">
        <v>44158</v>
      </c>
      <c r="AB36" s="6">
        <v>44141</v>
      </c>
      <c r="AC36" s="6">
        <v>44141</v>
      </c>
      <c r="AD36" s="6">
        <v>44148</v>
      </c>
      <c r="AE36" s="6">
        <v>44159</v>
      </c>
      <c r="AF36" s="5"/>
      <c r="AG36" s="6">
        <v>44168</v>
      </c>
      <c r="AH36" s="6">
        <v>44141</v>
      </c>
      <c r="AI36" s="5"/>
      <c r="AJ36" s="5"/>
      <c r="AK36">
        <v>31</v>
      </c>
    </row>
    <row r="37" spans="1:37" x14ac:dyDescent="0.35">
      <c r="A37">
        <v>21</v>
      </c>
      <c r="B37" s="5"/>
      <c r="C37">
        <v>0</v>
      </c>
      <c r="D37" s="5" t="s">
        <v>111</v>
      </c>
      <c r="E37" s="5" t="s">
        <v>45</v>
      </c>
      <c r="F37" s="5"/>
      <c r="G37" s="5" t="s">
        <v>46</v>
      </c>
      <c r="H37" s="5" t="s">
        <v>124</v>
      </c>
      <c r="I37" s="5"/>
      <c r="J37" s="5"/>
      <c r="K37" s="5"/>
      <c r="L37" s="5" t="s">
        <v>53</v>
      </c>
      <c r="M37" s="5" t="s">
        <v>67</v>
      </c>
      <c r="N37" s="5"/>
      <c r="O37" s="5"/>
      <c r="P37" s="6"/>
      <c r="Q37" s="5" t="s">
        <v>125</v>
      </c>
      <c r="R37" s="5" t="s">
        <v>126</v>
      </c>
      <c r="S37" s="5" t="s">
        <v>65</v>
      </c>
      <c r="T37" s="5" t="s">
        <v>58</v>
      </c>
      <c r="U37" s="5" t="s">
        <v>81</v>
      </c>
      <c r="V37" s="5"/>
      <c r="W37">
        <v>0</v>
      </c>
      <c r="X37" s="5"/>
      <c r="Y37" s="6">
        <v>44216</v>
      </c>
      <c r="Z37" s="6">
        <v>44218</v>
      </c>
      <c r="AA37" s="6">
        <v>44218</v>
      </c>
      <c r="AB37" s="6"/>
      <c r="AC37" s="6">
        <v>44208</v>
      </c>
      <c r="AD37" s="6">
        <v>44208</v>
      </c>
      <c r="AE37" s="6">
        <v>44211</v>
      </c>
      <c r="AF37" s="5"/>
      <c r="AG37" s="6">
        <v>44236</v>
      </c>
      <c r="AH37" s="6">
        <v>44208</v>
      </c>
      <c r="AI37" s="5"/>
      <c r="AJ37" s="5"/>
      <c r="AK37">
        <v>32</v>
      </c>
    </row>
    <row r="38" spans="1:37" x14ac:dyDescent="0.35">
      <c r="A38">
        <v>18</v>
      </c>
      <c r="B38" s="5"/>
      <c r="C38">
        <v>1</v>
      </c>
      <c r="D38" s="5" t="s">
        <v>111</v>
      </c>
      <c r="E38" s="5" t="s">
        <v>60</v>
      </c>
      <c r="F38" s="5" t="s">
        <v>52</v>
      </c>
      <c r="G38" s="5" t="s">
        <v>46</v>
      </c>
      <c r="H38" s="5" t="s">
        <v>128</v>
      </c>
      <c r="I38" s="5"/>
      <c r="J38" s="5"/>
      <c r="K38" s="5"/>
      <c r="L38" s="5" t="s">
        <v>53</v>
      </c>
      <c r="M38" s="5" t="s">
        <v>67</v>
      </c>
      <c r="N38" s="5"/>
      <c r="O38" s="5"/>
      <c r="P38" s="6"/>
      <c r="Q38" s="5" t="s">
        <v>122</v>
      </c>
      <c r="R38" s="5" t="s">
        <v>107</v>
      </c>
      <c r="S38" s="5" t="s">
        <v>65</v>
      </c>
      <c r="T38" s="5" t="s">
        <v>58</v>
      </c>
      <c r="U38" s="5" t="s">
        <v>59</v>
      </c>
      <c r="V38" s="5"/>
      <c r="W38">
        <v>0</v>
      </c>
      <c r="X38" s="5"/>
      <c r="Y38" s="6">
        <v>44149</v>
      </c>
      <c r="Z38" s="6">
        <v>44151</v>
      </c>
      <c r="AA38" s="6">
        <v>44178</v>
      </c>
      <c r="AB38" s="6"/>
      <c r="AC38" s="6">
        <v>44168</v>
      </c>
      <c r="AD38" s="6">
        <v>44168</v>
      </c>
      <c r="AE38" s="6">
        <v>44175</v>
      </c>
      <c r="AF38" s="5"/>
      <c r="AG38" s="6">
        <v>44175</v>
      </c>
      <c r="AH38" s="6">
        <v>44168</v>
      </c>
      <c r="AI38" s="5"/>
      <c r="AJ38" s="5"/>
      <c r="AK38">
        <v>33</v>
      </c>
    </row>
    <row r="39" spans="1:37" x14ac:dyDescent="0.35">
      <c r="A39">
        <v>19</v>
      </c>
      <c r="B39" s="5"/>
      <c r="C39">
        <v>0</v>
      </c>
      <c r="D39" s="5" t="s">
        <v>111</v>
      </c>
      <c r="E39" s="5" t="s">
        <v>60</v>
      </c>
      <c r="F39" s="5" t="s">
        <v>52</v>
      </c>
      <c r="G39" s="5" t="s">
        <v>46</v>
      </c>
      <c r="H39" s="5" t="s">
        <v>131</v>
      </c>
      <c r="I39" s="5"/>
      <c r="J39" s="5"/>
      <c r="K39" s="5"/>
      <c r="L39" s="5" t="s">
        <v>53</v>
      </c>
      <c r="M39" s="5" t="s">
        <v>78</v>
      </c>
      <c r="N39" s="5"/>
      <c r="O39" s="5"/>
      <c r="P39" s="6"/>
      <c r="Q39" s="5" t="s">
        <v>122</v>
      </c>
      <c r="R39" s="5" t="s">
        <v>107</v>
      </c>
      <c r="S39" s="5" t="s">
        <v>65</v>
      </c>
      <c r="T39" s="5" t="s">
        <v>58</v>
      </c>
      <c r="U39" s="5" t="s">
        <v>81</v>
      </c>
      <c r="V39" s="5"/>
      <c r="W39">
        <v>0</v>
      </c>
      <c r="X39" s="5"/>
      <c r="Y39" s="6">
        <v>44166</v>
      </c>
      <c r="Z39" s="6">
        <v>44168</v>
      </c>
      <c r="AA39" s="6">
        <v>44168</v>
      </c>
      <c r="AB39" s="6">
        <v>44158</v>
      </c>
      <c r="AC39" s="6">
        <v>44158</v>
      </c>
      <c r="AD39" s="6">
        <v>44158</v>
      </c>
      <c r="AE39" s="6">
        <v>44167</v>
      </c>
      <c r="AF39" s="5"/>
      <c r="AG39" s="6">
        <v>44168</v>
      </c>
      <c r="AH39" s="6">
        <v>44158</v>
      </c>
      <c r="AI39" s="5"/>
      <c r="AJ39" s="5"/>
      <c r="AK39">
        <v>36</v>
      </c>
    </row>
    <row r="40" spans="1:37" x14ac:dyDescent="0.35">
      <c r="A40">
        <v>20</v>
      </c>
      <c r="B40" s="5"/>
      <c r="C40">
        <v>0</v>
      </c>
      <c r="D40" s="5" t="s">
        <v>111</v>
      </c>
      <c r="E40" s="5" t="s">
        <v>60</v>
      </c>
      <c r="F40" s="5" t="s">
        <v>52</v>
      </c>
      <c r="G40" s="5" t="s">
        <v>46</v>
      </c>
      <c r="H40" s="5" t="s">
        <v>132</v>
      </c>
      <c r="I40" s="5"/>
      <c r="J40" s="5"/>
      <c r="K40" s="5"/>
      <c r="L40" s="5" t="s">
        <v>53</v>
      </c>
      <c r="M40" s="5" t="s">
        <v>78</v>
      </c>
      <c r="N40" s="5"/>
      <c r="O40" s="5"/>
      <c r="P40" s="6"/>
      <c r="Q40" s="5" t="s">
        <v>122</v>
      </c>
      <c r="R40" s="5" t="s">
        <v>107</v>
      </c>
      <c r="S40" s="5" t="s">
        <v>65</v>
      </c>
      <c r="T40" s="5" t="s">
        <v>58</v>
      </c>
      <c r="U40" s="5" t="s">
        <v>81</v>
      </c>
      <c r="V40" s="5"/>
      <c r="W40">
        <v>0</v>
      </c>
      <c r="X40" s="5"/>
      <c r="Y40" s="6">
        <v>44166</v>
      </c>
      <c r="Z40" s="6">
        <v>44168</v>
      </c>
      <c r="AA40" s="6">
        <v>44168</v>
      </c>
      <c r="AB40" s="6">
        <v>44158</v>
      </c>
      <c r="AC40" s="6">
        <v>44158</v>
      </c>
      <c r="AD40" s="6">
        <v>44158</v>
      </c>
      <c r="AE40" s="6">
        <v>44167</v>
      </c>
      <c r="AF40" s="5"/>
      <c r="AG40" s="6">
        <v>44168</v>
      </c>
      <c r="AH40" s="6">
        <v>44158</v>
      </c>
      <c r="AI40" s="5"/>
      <c r="AJ40" s="5"/>
      <c r="AK40">
        <v>37</v>
      </c>
    </row>
    <row r="41" spans="1:37" x14ac:dyDescent="0.35">
      <c r="A41">
        <v>13</v>
      </c>
      <c r="B41" s="5"/>
      <c r="C41">
        <v>0</v>
      </c>
      <c r="D41" s="5" t="s">
        <v>111</v>
      </c>
      <c r="E41" s="5" t="s">
        <v>45</v>
      </c>
      <c r="F41" s="5"/>
      <c r="G41" s="5" t="s">
        <v>64</v>
      </c>
      <c r="H41" s="5" t="s">
        <v>134</v>
      </c>
      <c r="I41" s="5" t="s">
        <v>135</v>
      </c>
      <c r="J41" s="5"/>
      <c r="K41" s="5"/>
      <c r="L41" s="5" t="s">
        <v>53</v>
      </c>
      <c r="M41" s="5" t="s">
        <v>78</v>
      </c>
      <c r="N41" s="5"/>
      <c r="O41" s="5"/>
      <c r="P41" s="6"/>
      <c r="Q41" s="5" t="s">
        <v>106</v>
      </c>
      <c r="R41" s="5" t="s">
        <v>107</v>
      </c>
      <c r="S41" s="5" t="s">
        <v>65</v>
      </c>
      <c r="T41" s="5" t="s">
        <v>58</v>
      </c>
      <c r="U41" s="5" t="s">
        <v>81</v>
      </c>
      <c r="V41" s="5"/>
      <c r="X41" s="5"/>
      <c r="Y41" s="6">
        <v>44069</v>
      </c>
      <c r="Z41" s="6">
        <v>44071</v>
      </c>
      <c r="AA41" s="6">
        <v>44072</v>
      </c>
      <c r="AB41" s="6">
        <v>44061</v>
      </c>
      <c r="AC41" s="6">
        <v>44061</v>
      </c>
      <c r="AD41" s="6">
        <v>44062</v>
      </c>
      <c r="AE41" s="6">
        <v>44072</v>
      </c>
      <c r="AF41" s="5"/>
      <c r="AG41" s="6">
        <v>44074</v>
      </c>
      <c r="AH41" s="6">
        <v>44061</v>
      </c>
      <c r="AI41" s="5" t="s">
        <v>59</v>
      </c>
      <c r="AJ41" s="5"/>
      <c r="AK41">
        <v>39</v>
      </c>
    </row>
    <row r="42" spans="1:37" x14ac:dyDescent="0.35">
      <c r="A42">
        <v>14</v>
      </c>
      <c r="B42" s="5"/>
      <c r="C42">
        <v>0</v>
      </c>
      <c r="D42" s="5" t="s">
        <v>111</v>
      </c>
      <c r="E42" s="5" t="s">
        <v>60</v>
      </c>
      <c r="F42" s="5"/>
      <c r="G42" s="5" t="s">
        <v>46</v>
      </c>
      <c r="H42" s="5" t="s">
        <v>136</v>
      </c>
      <c r="I42" s="5"/>
      <c r="J42" s="5"/>
      <c r="K42" s="5"/>
      <c r="L42" s="5" t="s">
        <v>53</v>
      </c>
      <c r="M42" s="5" t="s">
        <v>102</v>
      </c>
      <c r="N42" s="5"/>
      <c r="O42" s="5"/>
      <c r="P42" s="6"/>
      <c r="Q42" s="5" t="s">
        <v>106</v>
      </c>
      <c r="R42" s="5" t="s">
        <v>107</v>
      </c>
      <c r="S42" s="5" t="s">
        <v>57</v>
      </c>
      <c r="T42" s="5" t="s">
        <v>58</v>
      </c>
      <c r="U42" s="5" t="s">
        <v>81</v>
      </c>
      <c r="V42" s="5"/>
      <c r="W42">
        <v>0</v>
      </c>
      <c r="X42" s="5"/>
      <c r="Y42" s="6">
        <v>44076</v>
      </c>
      <c r="Z42" s="6">
        <v>44078</v>
      </c>
      <c r="AA42" s="6">
        <v>44084</v>
      </c>
      <c r="AB42" s="6">
        <v>44068</v>
      </c>
      <c r="AC42" s="6">
        <v>44070</v>
      </c>
      <c r="AD42" s="6">
        <v>44074</v>
      </c>
      <c r="AE42" s="6">
        <v>44076</v>
      </c>
      <c r="AF42" s="5"/>
      <c r="AG42" s="6">
        <v>44082</v>
      </c>
      <c r="AH42" s="6">
        <v>44068</v>
      </c>
      <c r="AI42" s="5"/>
      <c r="AJ42" s="5"/>
      <c r="AK42">
        <v>40</v>
      </c>
    </row>
    <row r="43" spans="1:37" x14ac:dyDescent="0.35">
      <c r="A43">
        <v>2</v>
      </c>
      <c r="B43" s="5"/>
      <c r="C43">
        <v>0</v>
      </c>
      <c r="D43" s="5" t="s">
        <v>139</v>
      </c>
      <c r="E43" s="5" t="s">
        <v>92</v>
      </c>
      <c r="F43" s="5"/>
      <c r="G43" s="5" t="s">
        <v>86</v>
      </c>
      <c r="H43" s="5" t="s">
        <v>143</v>
      </c>
      <c r="I43" s="5" t="s">
        <v>1043</v>
      </c>
      <c r="J43" s="5"/>
      <c r="K43" s="5"/>
      <c r="L43" s="5" t="s">
        <v>53</v>
      </c>
      <c r="M43" s="5" t="s">
        <v>54</v>
      </c>
      <c r="N43" s="5"/>
      <c r="O43" s="5"/>
      <c r="P43" s="6"/>
      <c r="Q43" s="5" t="s">
        <v>106</v>
      </c>
      <c r="R43" s="5" t="s">
        <v>107</v>
      </c>
      <c r="S43" s="5" t="s">
        <v>51</v>
      </c>
      <c r="T43" s="5"/>
      <c r="U43" s="5" t="s">
        <v>59</v>
      </c>
      <c r="V43" s="5"/>
      <c r="X43" s="5"/>
      <c r="Y43" s="6">
        <v>43804</v>
      </c>
      <c r="Z43" s="6"/>
      <c r="AA43" s="6">
        <v>43847</v>
      </c>
      <c r="AB43" s="6">
        <v>43818</v>
      </c>
      <c r="AC43" s="6">
        <v>43830</v>
      </c>
      <c r="AD43" s="6">
        <v>43853</v>
      </c>
      <c r="AE43" s="6">
        <v>43859</v>
      </c>
      <c r="AF43" s="5"/>
      <c r="AG43" s="6">
        <v>43859</v>
      </c>
      <c r="AH43" s="6">
        <v>43817</v>
      </c>
      <c r="AI43" s="5"/>
      <c r="AJ43" s="5"/>
      <c r="AK43">
        <v>43</v>
      </c>
    </row>
    <row r="44" spans="1:37" x14ac:dyDescent="0.35">
      <c r="A44">
        <v>3</v>
      </c>
      <c r="B44" s="5"/>
      <c r="C44">
        <v>0</v>
      </c>
      <c r="D44" s="5" t="s">
        <v>139</v>
      </c>
      <c r="E44" s="5" t="s">
        <v>92</v>
      </c>
      <c r="F44" s="5"/>
      <c r="G44" s="5" t="s">
        <v>64</v>
      </c>
      <c r="H44" s="5" t="s">
        <v>143</v>
      </c>
      <c r="I44" s="5" t="s">
        <v>1044</v>
      </c>
      <c r="J44" s="5"/>
      <c r="K44" s="5"/>
      <c r="L44" s="5" t="s">
        <v>53</v>
      </c>
      <c r="M44" s="5" t="s">
        <v>102</v>
      </c>
      <c r="N44" s="5"/>
      <c r="O44" s="5"/>
      <c r="P44" s="6"/>
      <c r="Q44" s="5" t="s">
        <v>106</v>
      </c>
      <c r="R44" s="5" t="s">
        <v>107</v>
      </c>
      <c r="S44" s="5" t="s">
        <v>51</v>
      </c>
      <c r="T44" s="5"/>
      <c r="U44" s="5"/>
      <c r="V44" s="5"/>
      <c r="X44" s="5"/>
      <c r="Y44" s="6">
        <v>43804</v>
      </c>
      <c r="Z44" s="6"/>
      <c r="AA44" s="6"/>
      <c r="AB44" s="6">
        <v>43818</v>
      </c>
      <c r="AC44" s="6"/>
      <c r="AD44" s="6"/>
      <c r="AE44" s="6"/>
      <c r="AF44" s="5"/>
      <c r="AG44" s="6">
        <v>43830</v>
      </c>
      <c r="AH44" s="6">
        <v>43817</v>
      </c>
      <c r="AI44" s="5"/>
      <c r="AJ44" s="5"/>
      <c r="AK44">
        <v>46</v>
      </c>
    </row>
    <row r="45" spans="1:37" x14ac:dyDescent="0.35">
      <c r="A45">
        <v>1</v>
      </c>
      <c r="B45" s="5"/>
      <c r="C45">
        <v>0</v>
      </c>
      <c r="D45" s="5" t="s">
        <v>139</v>
      </c>
      <c r="E45" s="5" t="s">
        <v>92</v>
      </c>
      <c r="F45" s="5" t="s">
        <v>146</v>
      </c>
      <c r="G45" s="5" t="s">
        <v>147</v>
      </c>
      <c r="H45" s="5" t="s">
        <v>148</v>
      </c>
      <c r="I45" s="5" t="s">
        <v>1145</v>
      </c>
      <c r="J45" s="5"/>
      <c r="K45" s="5"/>
      <c r="L45" s="5" t="s">
        <v>53</v>
      </c>
      <c r="M45" s="5" t="s">
        <v>110</v>
      </c>
      <c r="N45" s="5"/>
      <c r="O45" s="5"/>
      <c r="P45" s="6"/>
      <c r="Q45" s="5" t="s">
        <v>106</v>
      </c>
      <c r="R45" s="5" t="s">
        <v>107</v>
      </c>
      <c r="S45" s="5" t="s">
        <v>51</v>
      </c>
      <c r="T45" s="5"/>
      <c r="U45" s="5"/>
      <c r="V45" s="5"/>
      <c r="X45" s="5"/>
      <c r="Y45" s="6">
        <v>43859</v>
      </c>
      <c r="Z45" s="6"/>
      <c r="AA45" s="6"/>
      <c r="AB45" s="6">
        <v>43818</v>
      </c>
      <c r="AC45" s="6">
        <v>43902</v>
      </c>
      <c r="AD45" s="6"/>
      <c r="AE45" s="6"/>
      <c r="AF45" s="5"/>
      <c r="AG45" s="6">
        <v>43922</v>
      </c>
      <c r="AH45" s="6">
        <v>43817</v>
      </c>
      <c r="AI45" s="5"/>
      <c r="AJ45" s="5"/>
      <c r="AK45">
        <v>47</v>
      </c>
    </row>
    <row r="46" spans="1:37" x14ac:dyDescent="0.35">
      <c r="A46">
        <v>5</v>
      </c>
      <c r="B46" s="5"/>
      <c r="C46">
        <v>0</v>
      </c>
      <c r="D46" s="5" t="s">
        <v>139</v>
      </c>
      <c r="E46" s="5" t="s">
        <v>92</v>
      </c>
      <c r="F46" s="5"/>
      <c r="G46" s="5" t="s">
        <v>86</v>
      </c>
      <c r="H46" s="5" t="s">
        <v>143</v>
      </c>
      <c r="I46" s="5" t="s">
        <v>144</v>
      </c>
      <c r="J46" s="5"/>
      <c r="K46" s="5"/>
      <c r="L46" s="5" t="s">
        <v>53</v>
      </c>
      <c r="M46" s="5" t="s">
        <v>67</v>
      </c>
      <c r="N46" s="5"/>
      <c r="O46" s="5"/>
      <c r="P46" s="6"/>
      <c r="Q46" s="5" t="s">
        <v>106</v>
      </c>
      <c r="R46" s="5" t="s">
        <v>107</v>
      </c>
      <c r="S46" s="5" t="s">
        <v>51</v>
      </c>
      <c r="T46" s="5"/>
      <c r="U46" s="5" t="s">
        <v>59</v>
      </c>
      <c r="V46" s="5"/>
      <c r="X46" s="5"/>
      <c r="Y46" s="6">
        <v>43846</v>
      </c>
      <c r="Z46" s="6">
        <v>43849</v>
      </c>
      <c r="AA46" s="6">
        <v>43864</v>
      </c>
      <c r="AB46" s="6">
        <v>43838</v>
      </c>
      <c r="AC46" s="6">
        <v>43847</v>
      </c>
      <c r="AD46" s="6">
        <v>43854</v>
      </c>
      <c r="AE46" s="6">
        <v>43864</v>
      </c>
      <c r="AF46" s="5"/>
      <c r="AG46" s="6">
        <v>43866</v>
      </c>
      <c r="AH46" s="6">
        <v>43838</v>
      </c>
      <c r="AI46" s="5"/>
      <c r="AJ46" s="5"/>
      <c r="AK46">
        <v>44</v>
      </c>
    </row>
    <row r="47" spans="1:37" x14ac:dyDescent="0.35">
      <c r="A47">
        <v>7</v>
      </c>
      <c r="B47" s="5"/>
      <c r="C47">
        <v>0</v>
      </c>
      <c r="D47" s="5" t="s">
        <v>139</v>
      </c>
      <c r="E47" s="5" t="s">
        <v>60</v>
      </c>
      <c r="F47" s="5"/>
      <c r="G47" s="5" t="s">
        <v>46</v>
      </c>
      <c r="H47" s="5" t="s">
        <v>140</v>
      </c>
      <c r="I47" s="5" t="s">
        <v>141</v>
      </c>
      <c r="J47" s="5"/>
      <c r="K47" s="5"/>
      <c r="L47" s="5" t="s">
        <v>53</v>
      </c>
      <c r="M47" s="5" t="s">
        <v>54</v>
      </c>
      <c r="N47" s="5"/>
      <c r="O47" s="5"/>
      <c r="P47" s="6"/>
      <c r="Q47" s="5" t="s">
        <v>142</v>
      </c>
      <c r="R47" s="5" t="s">
        <v>107</v>
      </c>
      <c r="S47" s="5" t="s">
        <v>57</v>
      </c>
      <c r="T47" s="5" t="s">
        <v>58</v>
      </c>
      <c r="U47" s="5" t="s">
        <v>81</v>
      </c>
      <c r="V47" s="5"/>
      <c r="W47">
        <v>0</v>
      </c>
      <c r="X47" s="5"/>
      <c r="Y47" s="6">
        <v>44159</v>
      </c>
      <c r="Z47" s="6">
        <v>44161</v>
      </c>
      <c r="AA47" s="6">
        <v>44161</v>
      </c>
      <c r="AB47" s="6">
        <v>44151</v>
      </c>
      <c r="AC47" s="6"/>
      <c r="AD47" s="6">
        <v>44151</v>
      </c>
      <c r="AE47" s="6">
        <v>44159</v>
      </c>
      <c r="AF47" s="5"/>
      <c r="AG47" s="6">
        <v>44175</v>
      </c>
      <c r="AH47" s="6">
        <v>44151</v>
      </c>
      <c r="AI47" s="5"/>
      <c r="AJ47" s="5"/>
      <c r="AK47">
        <v>42</v>
      </c>
    </row>
    <row r="48" spans="1:37" x14ac:dyDescent="0.35">
      <c r="A48">
        <v>6</v>
      </c>
      <c r="B48" s="5"/>
      <c r="C48">
        <v>0</v>
      </c>
      <c r="D48" s="5" t="s">
        <v>139</v>
      </c>
      <c r="E48" s="5" t="s">
        <v>45</v>
      </c>
      <c r="F48" s="5"/>
      <c r="G48" s="5" t="s">
        <v>46</v>
      </c>
      <c r="H48" s="5" t="s">
        <v>145</v>
      </c>
      <c r="I48" s="5"/>
      <c r="J48" s="5"/>
      <c r="K48" s="5"/>
      <c r="L48" s="5" t="s">
        <v>53</v>
      </c>
      <c r="M48" s="5" t="s">
        <v>67</v>
      </c>
      <c r="N48" s="5"/>
      <c r="O48" s="5"/>
      <c r="P48" s="6"/>
      <c r="Q48" s="5" t="s">
        <v>122</v>
      </c>
      <c r="R48" s="5" t="s">
        <v>107</v>
      </c>
      <c r="S48" s="5" t="s">
        <v>65</v>
      </c>
      <c r="T48" s="5" t="s">
        <v>58</v>
      </c>
      <c r="U48" s="5" t="s">
        <v>81</v>
      </c>
      <c r="V48" s="5"/>
      <c r="W48">
        <v>0</v>
      </c>
      <c r="X48" s="5"/>
      <c r="Y48" s="6">
        <v>44149</v>
      </c>
      <c r="Z48" s="6">
        <v>44151</v>
      </c>
      <c r="AA48" s="6">
        <v>44158</v>
      </c>
      <c r="AB48" s="6">
        <v>44141</v>
      </c>
      <c r="AC48" s="6">
        <v>44141</v>
      </c>
      <c r="AD48" s="6">
        <v>44148</v>
      </c>
      <c r="AE48" s="6">
        <v>44159</v>
      </c>
      <c r="AF48" s="5"/>
      <c r="AG48" s="6">
        <v>44168</v>
      </c>
      <c r="AH48" s="6">
        <v>44141</v>
      </c>
      <c r="AI48" s="5"/>
      <c r="AJ48" s="5"/>
      <c r="AK48">
        <v>45</v>
      </c>
    </row>
    <row r="49" spans="1:37" x14ac:dyDescent="0.35">
      <c r="A49">
        <v>1</v>
      </c>
      <c r="B49" s="5"/>
      <c r="C49">
        <v>0</v>
      </c>
      <c r="D49" s="5" t="s">
        <v>149</v>
      </c>
      <c r="E49" s="5" t="s">
        <v>92</v>
      </c>
      <c r="F49" s="5"/>
      <c r="G49" s="5" t="s">
        <v>86</v>
      </c>
      <c r="H49" s="5" t="s">
        <v>150</v>
      </c>
      <c r="I49" s="5" t="s">
        <v>1142</v>
      </c>
      <c r="J49" s="5"/>
      <c r="K49" s="5"/>
      <c r="L49" s="5" t="s">
        <v>53</v>
      </c>
      <c r="M49" s="5" t="s">
        <v>78</v>
      </c>
      <c r="N49" s="5"/>
      <c r="O49" s="5"/>
      <c r="P49" s="6"/>
      <c r="Q49" s="5" t="s">
        <v>106</v>
      </c>
      <c r="R49" s="5" t="s">
        <v>107</v>
      </c>
      <c r="S49" s="5" t="s">
        <v>51</v>
      </c>
      <c r="T49" s="5"/>
      <c r="U49" s="5" t="s">
        <v>151</v>
      </c>
      <c r="V49" s="5" t="s">
        <v>152</v>
      </c>
      <c r="X49" s="5"/>
      <c r="Y49" s="6">
        <v>43804</v>
      </c>
      <c r="Z49" s="6"/>
      <c r="AA49" s="6">
        <v>43847</v>
      </c>
      <c r="AB49" s="6">
        <v>43818</v>
      </c>
      <c r="AC49" s="6">
        <v>43830</v>
      </c>
      <c r="AD49" s="6">
        <v>43836</v>
      </c>
      <c r="AE49" s="6">
        <v>43843</v>
      </c>
      <c r="AF49" s="5"/>
      <c r="AG49" s="6">
        <v>43843</v>
      </c>
      <c r="AH49" s="6">
        <v>43817</v>
      </c>
      <c r="AI49" s="5"/>
      <c r="AJ49" s="5"/>
      <c r="AK49">
        <v>48</v>
      </c>
    </row>
    <row r="50" spans="1:37" x14ac:dyDescent="0.35">
      <c r="A50">
        <v>1</v>
      </c>
      <c r="B50" s="5"/>
      <c r="C50">
        <v>0</v>
      </c>
      <c r="D50" s="5" t="s">
        <v>153</v>
      </c>
      <c r="E50" s="5" t="s">
        <v>92</v>
      </c>
      <c r="F50" s="5"/>
      <c r="G50" s="5" t="s">
        <v>86</v>
      </c>
      <c r="H50" s="5" t="s">
        <v>154</v>
      </c>
      <c r="I50" s="5" t="s">
        <v>1045</v>
      </c>
      <c r="J50" s="5"/>
      <c r="K50" s="5"/>
      <c r="L50" s="5" t="s">
        <v>53</v>
      </c>
      <c r="M50" s="5" t="s">
        <v>67</v>
      </c>
      <c r="N50" s="5"/>
      <c r="O50" s="5"/>
      <c r="P50" s="6"/>
      <c r="Q50" s="5" t="s">
        <v>106</v>
      </c>
      <c r="R50" s="5" t="s">
        <v>107</v>
      </c>
      <c r="S50" s="5" t="s">
        <v>51</v>
      </c>
      <c r="T50" s="5"/>
      <c r="U50" s="5" t="s">
        <v>59</v>
      </c>
      <c r="V50" s="5"/>
      <c r="X50" s="5"/>
      <c r="Y50" s="6">
        <v>43804</v>
      </c>
      <c r="Z50" s="6"/>
      <c r="AA50" s="6">
        <v>43858</v>
      </c>
      <c r="AB50" s="6">
        <v>43818</v>
      </c>
      <c r="AC50" s="6">
        <v>43843</v>
      </c>
      <c r="AD50" s="6">
        <v>43843</v>
      </c>
      <c r="AE50" s="6">
        <v>43859</v>
      </c>
      <c r="AF50" s="5"/>
      <c r="AG50" s="6">
        <v>43859</v>
      </c>
      <c r="AH50" s="6">
        <v>43817</v>
      </c>
      <c r="AI50" s="5"/>
      <c r="AJ50" s="5"/>
      <c r="AK50">
        <v>49</v>
      </c>
    </row>
    <row r="51" spans="1:37" x14ac:dyDescent="0.35">
      <c r="A51">
        <v>8</v>
      </c>
      <c r="B51" s="5"/>
      <c r="C51">
        <v>0</v>
      </c>
      <c r="D51" s="5" t="s">
        <v>155</v>
      </c>
      <c r="E51" s="5" t="s">
        <v>92</v>
      </c>
      <c r="F51" s="5" t="s">
        <v>146</v>
      </c>
      <c r="G51" s="5" t="s">
        <v>147</v>
      </c>
      <c r="H51" s="5" t="s">
        <v>165</v>
      </c>
      <c r="I51" s="5" t="s">
        <v>1146</v>
      </c>
      <c r="J51" s="5"/>
      <c r="K51" s="5"/>
      <c r="L51" s="5" t="s">
        <v>53</v>
      </c>
      <c r="M51" s="5" t="s">
        <v>102</v>
      </c>
      <c r="N51" s="5"/>
      <c r="O51" s="5"/>
      <c r="P51" s="6"/>
      <c r="Q51" s="5" t="s">
        <v>158</v>
      </c>
      <c r="R51" s="5" t="s">
        <v>159</v>
      </c>
      <c r="S51" s="5" t="s">
        <v>51</v>
      </c>
      <c r="T51" s="5"/>
      <c r="U51" s="5"/>
      <c r="V51" s="5"/>
      <c r="X51" s="5"/>
      <c r="Y51" s="6">
        <v>43804</v>
      </c>
      <c r="Z51" s="6"/>
      <c r="AA51" s="6"/>
      <c r="AB51" s="6">
        <v>43818</v>
      </c>
      <c r="AC51" s="6">
        <v>43832</v>
      </c>
      <c r="AD51" s="6"/>
      <c r="AE51" s="6"/>
      <c r="AF51" s="5"/>
      <c r="AG51" s="6">
        <v>43832</v>
      </c>
      <c r="AH51" s="6">
        <v>43817</v>
      </c>
      <c r="AI51" s="5"/>
      <c r="AJ51" s="5"/>
      <c r="AK51">
        <v>57</v>
      </c>
    </row>
    <row r="52" spans="1:37" x14ac:dyDescent="0.35">
      <c r="A52">
        <v>1</v>
      </c>
      <c r="B52" s="5"/>
      <c r="C52">
        <v>0</v>
      </c>
      <c r="D52" s="5" t="s">
        <v>155</v>
      </c>
      <c r="E52" s="5" t="s">
        <v>92</v>
      </c>
      <c r="F52" s="5"/>
      <c r="G52" s="5" t="s">
        <v>86</v>
      </c>
      <c r="H52" s="5" t="s">
        <v>156</v>
      </c>
      <c r="I52" s="5" t="s">
        <v>1073</v>
      </c>
      <c r="J52" s="5"/>
      <c r="K52" s="5"/>
      <c r="L52" s="5" t="s">
        <v>53</v>
      </c>
      <c r="M52" s="5" t="s">
        <v>157</v>
      </c>
      <c r="N52" s="5"/>
      <c r="O52" s="5"/>
      <c r="P52" s="6"/>
      <c r="Q52" s="5" t="s">
        <v>158</v>
      </c>
      <c r="R52" s="5" t="s">
        <v>159</v>
      </c>
      <c r="S52" s="5" t="s">
        <v>51</v>
      </c>
      <c r="T52" s="5"/>
      <c r="U52" s="5" t="s">
        <v>59</v>
      </c>
      <c r="V52" s="5"/>
      <c r="X52" s="5"/>
      <c r="Y52" s="6"/>
      <c r="Z52" s="6"/>
      <c r="AA52" s="6"/>
      <c r="AB52" s="6">
        <v>43745</v>
      </c>
      <c r="AC52" s="6">
        <v>43756</v>
      </c>
      <c r="AD52" s="6">
        <v>43763</v>
      </c>
      <c r="AE52" s="6">
        <v>43766</v>
      </c>
      <c r="AF52" s="5"/>
      <c r="AG52" s="6">
        <v>43766</v>
      </c>
      <c r="AH52" s="6">
        <v>43718</v>
      </c>
      <c r="AI52" s="5"/>
      <c r="AJ52" s="5"/>
      <c r="AK52">
        <v>50</v>
      </c>
    </row>
    <row r="53" spans="1:37" x14ac:dyDescent="0.35">
      <c r="A53">
        <v>4</v>
      </c>
      <c r="B53" s="5"/>
      <c r="C53">
        <v>0</v>
      </c>
      <c r="D53" s="5" t="s">
        <v>155</v>
      </c>
      <c r="E53" s="5" t="s">
        <v>92</v>
      </c>
      <c r="F53" s="5"/>
      <c r="G53" s="5" t="s">
        <v>64</v>
      </c>
      <c r="H53" s="5" t="s">
        <v>156</v>
      </c>
      <c r="I53" s="5" t="s">
        <v>1216</v>
      </c>
      <c r="J53" s="5"/>
      <c r="K53" s="5"/>
      <c r="L53" s="5" t="s">
        <v>53</v>
      </c>
      <c r="M53" s="5" t="s">
        <v>157</v>
      </c>
      <c r="N53" s="5"/>
      <c r="O53" s="5"/>
      <c r="P53" s="6"/>
      <c r="Q53" s="5" t="s">
        <v>158</v>
      </c>
      <c r="R53" s="5" t="s">
        <v>159</v>
      </c>
      <c r="S53" s="5" t="s">
        <v>51</v>
      </c>
      <c r="T53" s="5"/>
      <c r="U53" s="5" t="s">
        <v>59</v>
      </c>
      <c r="V53" s="5"/>
      <c r="X53" s="5"/>
      <c r="Y53" s="6"/>
      <c r="Z53" s="6"/>
      <c r="AA53" s="6"/>
      <c r="AB53" s="6">
        <v>43745</v>
      </c>
      <c r="AC53" s="6">
        <v>43753</v>
      </c>
      <c r="AD53" s="6">
        <v>43763</v>
      </c>
      <c r="AE53" s="6">
        <v>43766</v>
      </c>
      <c r="AF53" s="5"/>
      <c r="AG53" s="6">
        <v>43766</v>
      </c>
      <c r="AH53" s="6">
        <v>43718</v>
      </c>
      <c r="AI53" s="5"/>
      <c r="AJ53" s="5"/>
      <c r="AK53">
        <v>51</v>
      </c>
    </row>
    <row r="54" spans="1:37" x14ac:dyDescent="0.35">
      <c r="A54">
        <v>5</v>
      </c>
      <c r="B54" s="5"/>
      <c r="C54">
        <v>0</v>
      </c>
      <c r="D54" s="5" t="s">
        <v>155</v>
      </c>
      <c r="E54" s="5" t="s">
        <v>92</v>
      </c>
      <c r="F54" s="5"/>
      <c r="G54" s="5" t="s">
        <v>160</v>
      </c>
      <c r="H54" s="5" t="s">
        <v>156</v>
      </c>
      <c r="I54" s="5" t="s">
        <v>1217</v>
      </c>
      <c r="J54" s="5"/>
      <c r="K54" s="5"/>
      <c r="L54" s="5" t="s">
        <v>53</v>
      </c>
      <c r="M54" s="5" t="s">
        <v>157</v>
      </c>
      <c r="N54" s="5"/>
      <c r="O54" s="5"/>
      <c r="P54" s="6"/>
      <c r="Q54" s="5" t="s">
        <v>158</v>
      </c>
      <c r="R54" s="5" t="s">
        <v>159</v>
      </c>
      <c r="S54" s="5" t="s">
        <v>51</v>
      </c>
      <c r="T54" s="5"/>
      <c r="U54" s="5" t="s">
        <v>59</v>
      </c>
      <c r="V54" s="5"/>
      <c r="X54" s="5"/>
      <c r="Y54" s="6"/>
      <c r="Z54" s="6"/>
      <c r="AA54" s="6"/>
      <c r="AB54" s="6">
        <v>43753</v>
      </c>
      <c r="AC54" s="6">
        <v>43753</v>
      </c>
      <c r="AD54" s="6">
        <v>43763</v>
      </c>
      <c r="AE54" s="6">
        <v>43766</v>
      </c>
      <c r="AF54" s="5"/>
      <c r="AG54" s="6">
        <v>43766</v>
      </c>
      <c r="AH54" s="6">
        <v>43718</v>
      </c>
      <c r="AI54" s="5"/>
      <c r="AJ54" s="5"/>
      <c r="AK54">
        <v>52</v>
      </c>
    </row>
    <row r="55" spans="1:37" x14ac:dyDescent="0.35">
      <c r="A55">
        <v>2</v>
      </c>
      <c r="B55" s="5"/>
      <c r="C55">
        <v>0</v>
      </c>
      <c r="D55" s="5" t="s">
        <v>155</v>
      </c>
      <c r="E55" s="5" t="s">
        <v>92</v>
      </c>
      <c r="F55" s="5"/>
      <c r="G55" s="5" t="s">
        <v>160</v>
      </c>
      <c r="H55" s="5" t="s">
        <v>156</v>
      </c>
      <c r="I55" s="5" t="s">
        <v>1218</v>
      </c>
      <c r="J55" s="5"/>
      <c r="K55" s="5"/>
      <c r="L55" s="5" t="s">
        <v>53</v>
      </c>
      <c r="M55" s="5" t="s">
        <v>161</v>
      </c>
      <c r="N55" s="5"/>
      <c r="O55" s="5"/>
      <c r="P55" s="6"/>
      <c r="Q55" s="5" t="s">
        <v>158</v>
      </c>
      <c r="R55" s="5" t="s">
        <v>159</v>
      </c>
      <c r="S55" s="5" t="s">
        <v>51</v>
      </c>
      <c r="T55" s="5"/>
      <c r="U55" s="5" t="s">
        <v>59</v>
      </c>
      <c r="V55" s="5"/>
      <c r="X55" s="5"/>
      <c r="Y55" s="6"/>
      <c r="Z55" s="6"/>
      <c r="AA55" s="6">
        <v>43770</v>
      </c>
      <c r="AB55" s="6">
        <v>43745</v>
      </c>
      <c r="AC55" s="6">
        <v>43754</v>
      </c>
      <c r="AD55" s="6">
        <v>43759</v>
      </c>
      <c r="AE55" s="6">
        <v>43766</v>
      </c>
      <c r="AF55" s="5"/>
      <c r="AG55" s="6">
        <v>43766</v>
      </c>
      <c r="AH55" s="6">
        <v>43718</v>
      </c>
      <c r="AI55" s="5" t="s">
        <v>162</v>
      </c>
      <c r="AJ55" s="5" t="s">
        <v>81</v>
      </c>
      <c r="AK55">
        <v>53</v>
      </c>
    </row>
    <row r="56" spans="1:37" x14ac:dyDescent="0.35">
      <c r="A56">
        <v>6</v>
      </c>
      <c r="B56" s="5"/>
      <c r="C56">
        <v>0</v>
      </c>
      <c r="D56" s="5" t="s">
        <v>155</v>
      </c>
      <c r="E56" s="5" t="s">
        <v>92</v>
      </c>
      <c r="F56" s="5"/>
      <c r="G56" s="5" t="s">
        <v>160</v>
      </c>
      <c r="H56" s="5" t="s">
        <v>156</v>
      </c>
      <c r="I56" s="5" t="s">
        <v>1219</v>
      </c>
      <c r="J56" s="5"/>
      <c r="K56" s="5"/>
      <c r="L56" s="5" t="s">
        <v>53</v>
      </c>
      <c r="M56" s="5" t="s">
        <v>161</v>
      </c>
      <c r="N56" s="5"/>
      <c r="O56" s="5"/>
      <c r="P56" s="6"/>
      <c r="Q56" s="5" t="s">
        <v>158</v>
      </c>
      <c r="R56" s="5" t="s">
        <v>159</v>
      </c>
      <c r="S56" s="5" t="s">
        <v>51</v>
      </c>
      <c r="T56" s="5"/>
      <c r="U56" s="5" t="s">
        <v>59</v>
      </c>
      <c r="V56" s="5"/>
      <c r="X56" s="5"/>
      <c r="Y56" s="6"/>
      <c r="Z56" s="6"/>
      <c r="AA56" s="6">
        <v>43767</v>
      </c>
      <c r="AB56" s="6">
        <v>43745</v>
      </c>
      <c r="AC56" s="6">
        <v>43746</v>
      </c>
      <c r="AD56" s="6">
        <v>43753</v>
      </c>
      <c r="AE56" s="6">
        <v>43766</v>
      </c>
      <c r="AF56" s="5"/>
      <c r="AG56" s="6">
        <v>43766</v>
      </c>
      <c r="AH56" s="6">
        <v>43718</v>
      </c>
      <c r="AI56" s="5"/>
      <c r="AJ56" s="5" t="s">
        <v>81</v>
      </c>
      <c r="AK56">
        <v>54</v>
      </c>
    </row>
    <row r="57" spans="1:37" x14ac:dyDescent="0.35">
      <c r="A57">
        <v>7</v>
      </c>
      <c r="B57" s="5"/>
      <c r="C57">
        <v>0</v>
      </c>
      <c r="D57" s="5" t="s">
        <v>155</v>
      </c>
      <c r="E57" s="5" t="s">
        <v>92</v>
      </c>
      <c r="F57" s="5"/>
      <c r="G57" s="5" t="s">
        <v>163</v>
      </c>
      <c r="H57" s="5" t="s">
        <v>156</v>
      </c>
      <c r="I57" s="5" t="s">
        <v>1220</v>
      </c>
      <c r="J57" s="5"/>
      <c r="K57" s="5"/>
      <c r="L57" s="5" t="s">
        <v>53</v>
      </c>
      <c r="M57" s="5" t="s">
        <v>161</v>
      </c>
      <c r="N57" s="5"/>
      <c r="O57" s="5"/>
      <c r="P57" s="6"/>
      <c r="Q57" s="5" t="s">
        <v>158</v>
      </c>
      <c r="R57" s="5" t="s">
        <v>159</v>
      </c>
      <c r="S57" s="5" t="s">
        <v>51</v>
      </c>
      <c r="T57" s="5"/>
      <c r="U57" s="5" t="s">
        <v>59</v>
      </c>
      <c r="V57" s="5"/>
      <c r="X57" s="5"/>
      <c r="Y57" s="6"/>
      <c r="Z57" s="6"/>
      <c r="AA57" s="6">
        <v>43767</v>
      </c>
      <c r="AB57" s="6">
        <v>43745</v>
      </c>
      <c r="AC57" s="6">
        <v>43746</v>
      </c>
      <c r="AD57" s="6">
        <v>43753</v>
      </c>
      <c r="AE57" s="6">
        <v>43766</v>
      </c>
      <c r="AF57" s="5"/>
      <c r="AG57" s="6">
        <v>43766</v>
      </c>
      <c r="AH57" s="6">
        <v>43718</v>
      </c>
      <c r="AI57" s="5"/>
      <c r="AJ57" s="5" t="s">
        <v>81</v>
      </c>
      <c r="AK57">
        <v>55</v>
      </c>
    </row>
    <row r="58" spans="1:37" x14ac:dyDescent="0.35">
      <c r="A58">
        <v>3</v>
      </c>
      <c r="B58" s="5"/>
      <c r="C58">
        <v>0</v>
      </c>
      <c r="D58" s="5" t="s">
        <v>155</v>
      </c>
      <c r="E58" s="5" t="s">
        <v>60</v>
      </c>
      <c r="F58" s="5"/>
      <c r="G58" s="5" t="s">
        <v>64</v>
      </c>
      <c r="H58" s="5" t="s">
        <v>156</v>
      </c>
      <c r="I58" s="5" t="s">
        <v>1221</v>
      </c>
      <c r="J58" s="5"/>
      <c r="K58" s="5"/>
      <c r="L58" s="5" t="s">
        <v>53</v>
      </c>
      <c r="M58" s="5" t="s">
        <v>78</v>
      </c>
      <c r="N58" s="5"/>
      <c r="O58" s="5"/>
      <c r="P58" s="6"/>
      <c r="Q58" s="5" t="s">
        <v>158</v>
      </c>
      <c r="R58" s="5" t="s">
        <v>159</v>
      </c>
      <c r="S58" s="5" t="s">
        <v>51</v>
      </c>
      <c r="T58" s="5"/>
      <c r="U58" s="5" t="s">
        <v>59</v>
      </c>
      <c r="V58" s="5"/>
      <c r="X58" s="5"/>
      <c r="Y58" s="6"/>
      <c r="Z58" s="6"/>
      <c r="AA58" s="6">
        <v>43767</v>
      </c>
      <c r="AB58" s="6">
        <v>43745</v>
      </c>
      <c r="AC58" s="6">
        <v>43745</v>
      </c>
      <c r="AD58" s="6">
        <v>43899</v>
      </c>
      <c r="AE58" s="6">
        <v>43908</v>
      </c>
      <c r="AF58" s="5"/>
      <c r="AG58" s="6">
        <v>43915</v>
      </c>
      <c r="AH58" s="6">
        <v>43718</v>
      </c>
      <c r="AI58" s="5"/>
      <c r="AJ58" s="5" t="s">
        <v>81</v>
      </c>
      <c r="AK58">
        <v>56</v>
      </c>
    </row>
    <row r="59" spans="1:37" x14ac:dyDescent="0.35">
      <c r="A59">
        <v>3</v>
      </c>
      <c r="B59" s="5"/>
      <c r="C59">
        <v>1</v>
      </c>
      <c r="D59" s="5" t="s">
        <v>166</v>
      </c>
      <c r="E59" s="5" t="s">
        <v>60</v>
      </c>
      <c r="F59" s="5"/>
      <c r="G59" s="5" t="s">
        <v>64</v>
      </c>
      <c r="H59" s="5" t="s">
        <v>171</v>
      </c>
      <c r="I59" s="5" t="s">
        <v>1265</v>
      </c>
      <c r="J59" s="5"/>
      <c r="K59" s="5"/>
      <c r="L59" s="5" t="s">
        <v>53</v>
      </c>
      <c r="M59" s="5" t="s">
        <v>54</v>
      </c>
      <c r="N59" s="5"/>
      <c r="O59" s="5"/>
      <c r="P59" s="6"/>
      <c r="Q59" s="5" t="s">
        <v>168</v>
      </c>
      <c r="R59" s="5" t="s">
        <v>169</v>
      </c>
      <c r="S59" s="5" t="s">
        <v>51</v>
      </c>
      <c r="T59" s="5"/>
      <c r="U59" s="5" t="s">
        <v>59</v>
      </c>
      <c r="V59" s="5"/>
      <c r="X59" s="5"/>
      <c r="Y59" s="6">
        <v>43815</v>
      </c>
      <c r="Z59" s="6">
        <v>44182</v>
      </c>
      <c r="AA59" s="6">
        <v>44192</v>
      </c>
      <c r="AB59" s="6"/>
      <c r="AC59" s="6"/>
      <c r="AD59" s="6">
        <v>44182</v>
      </c>
      <c r="AE59" s="6">
        <v>44187</v>
      </c>
      <c r="AF59" s="5"/>
      <c r="AG59" s="6">
        <v>44187</v>
      </c>
      <c r="AH59" s="6">
        <v>44182</v>
      </c>
      <c r="AI59" s="5"/>
      <c r="AJ59" s="5"/>
      <c r="AK59">
        <v>61</v>
      </c>
    </row>
    <row r="60" spans="1:37" x14ac:dyDescent="0.35">
      <c r="A60">
        <v>1</v>
      </c>
      <c r="B60" s="5"/>
      <c r="C60">
        <v>0</v>
      </c>
      <c r="D60" s="5" t="s">
        <v>166</v>
      </c>
      <c r="E60" s="5" t="s">
        <v>92</v>
      </c>
      <c r="F60" s="5" t="s">
        <v>146</v>
      </c>
      <c r="G60" s="5" t="s">
        <v>147</v>
      </c>
      <c r="H60" s="5" t="s">
        <v>167</v>
      </c>
      <c r="I60" s="5" t="s">
        <v>1280</v>
      </c>
      <c r="J60" s="5"/>
      <c r="K60" s="5"/>
      <c r="L60" s="5" t="s">
        <v>48</v>
      </c>
      <c r="M60" s="5"/>
      <c r="N60" s="5" t="s">
        <v>168</v>
      </c>
      <c r="O60" s="5" t="s">
        <v>169</v>
      </c>
      <c r="P60" s="6">
        <v>43815</v>
      </c>
      <c r="Q60" s="5" t="s">
        <v>168</v>
      </c>
      <c r="R60" s="5" t="s">
        <v>169</v>
      </c>
      <c r="S60" s="5" t="s">
        <v>51</v>
      </c>
      <c r="T60" s="5"/>
      <c r="U60" s="5"/>
      <c r="V60" s="5"/>
      <c r="X60" s="5"/>
      <c r="Y60" s="6">
        <v>43815</v>
      </c>
      <c r="Z60" s="6"/>
      <c r="AA60" s="6"/>
      <c r="AB60" s="6">
        <v>43818</v>
      </c>
      <c r="AC60" s="6"/>
      <c r="AD60" s="6"/>
      <c r="AE60" s="6"/>
      <c r="AF60" s="5"/>
      <c r="AG60" s="6"/>
      <c r="AH60" s="6">
        <v>43817</v>
      </c>
      <c r="AI60" s="5"/>
      <c r="AJ60" s="5"/>
      <c r="AK60">
        <v>58</v>
      </c>
    </row>
    <row r="61" spans="1:37" x14ac:dyDescent="0.35">
      <c r="A61">
        <v>2</v>
      </c>
      <c r="B61" s="5"/>
      <c r="C61">
        <v>0</v>
      </c>
      <c r="D61" s="5" t="s">
        <v>166</v>
      </c>
      <c r="E61" s="5" t="s">
        <v>92</v>
      </c>
      <c r="F61" s="5"/>
      <c r="G61" s="5" t="s">
        <v>86</v>
      </c>
      <c r="H61" s="5" t="s">
        <v>171</v>
      </c>
      <c r="I61" s="5" t="s">
        <v>1281</v>
      </c>
      <c r="J61" s="5"/>
      <c r="K61" s="5"/>
      <c r="L61" s="5" t="s">
        <v>48</v>
      </c>
      <c r="M61" s="5"/>
      <c r="N61" s="5" t="s">
        <v>168</v>
      </c>
      <c r="O61" s="5" t="s">
        <v>169</v>
      </c>
      <c r="P61" s="6">
        <v>43815</v>
      </c>
      <c r="Q61" s="5" t="s">
        <v>168</v>
      </c>
      <c r="R61" s="5" t="s">
        <v>169</v>
      </c>
      <c r="S61" s="5" t="s">
        <v>51</v>
      </c>
      <c r="T61" s="5"/>
      <c r="U61" s="5"/>
      <c r="V61" s="5"/>
      <c r="X61" s="5"/>
      <c r="Y61" s="6">
        <v>43815</v>
      </c>
      <c r="Z61" s="6"/>
      <c r="AA61" s="6"/>
      <c r="AB61" s="6">
        <v>43818</v>
      </c>
      <c r="AC61" s="6"/>
      <c r="AD61" s="6"/>
      <c r="AE61" s="6"/>
      <c r="AF61" s="5"/>
      <c r="AG61" s="6"/>
      <c r="AH61" s="6">
        <v>43817</v>
      </c>
      <c r="AI61" s="5"/>
      <c r="AJ61" s="5"/>
      <c r="AK61">
        <v>59</v>
      </c>
    </row>
    <row r="62" spans="1:37" x14ac:dyDescent="0.35">
      <c r="A62">
        <v>4</v>
      </c>
      <c r="B62" s="5"/>
      <c r="C62">
        <v>0</v>
      </c>
      <c r="D62" s="5" t="s">
        <v>166</v>
      </c>
      <c r="E62" s="5" t="s">
        <v>92</v>
      </c>
      <c r="F62" s="5" t="s">
        <v>73</v>
      </c>
      <c r="G62" s="5" t="s">
        <v>46</v>
      </c>
      <c r="H62" s="5" t="s">
        <v>171</v>
      </c>
      <c r="I62" s="5" t="s">
        <v>1282</v>
      </c>
      <c r="J62" s="5"/>
      <c r="K62" s="5"/>
      <c r="L62" s="5" t="s">
        <v>48</v>
      </c>
      <c r="M62" s="5"/>
      <c r="N62" s="5" t="s">
        <v>172</v>
      </c>
      <c r="O62" s="5" t="s">
        <v>173</v>
      </c>
      <c r="P62" s="6">
        <v>43815</v>
      </c>
      <c r="Q62" s="5" t="s">
        <v>172</v>
      </c>
      <c r="R62" s="5" t="s">
        <v>173</v>
      </c>
      <c r="S62" s="5" t="s">
        <v>51</v>
      </c>
      <c r="T62" s="5"/>
      <c r="U62" s="5"/>
      <c r="V62" s="5"/>
      <c r="X62" s="5"/>
      <c r="Y62" s="6">
        <v>43815</v>
      </c>
      <c r="Z62" s="6"/>
      <c r="AA62" s="6"/>
      <c r="AB62" s="6">
        <v>43818</v>
      </c>
      <c r="AC62" s="6"/>
      <c r="AD62" s="6"/>
      <c r="AE62" s="6"/>
      <c r="AF62" s="5"/>
      <c r="AG62" s="6"/>
      <c r="AH62" s="6">
        <v>43817</v>
      </c>
      <c r="AI62" s="5"/>
      <c r="AJ62" s="5"/>
      <c r="AK62">
        <v>60</v>
      </c>
    </row>
    <row r="63" spans="1:37" x14ac:dyDescent="0.35">
      <c r="A63">
        <v>1</v>
      </c>
      <c r="B63" s="5"/>
      <c r="C63">
        <v>0</v>
      </c>
      <c r="D63" s="5" t="s">
        <v>174</v>
      </c>
      <c r="E63" s="5" t="s">
        <v>92</v>
      </c>
      <c r="F63" s="5"/>
      <c r="G63" s="5" t="s">
        <v>86</v>
      </c>
      <c r="H63" s="5" t="s">
        <v>175</v>
      </c>
      <c r="I63" s="5" t="s">
        <v>1174</v>
      </c>
      <c r="J63" s="5"/>
      <c r="K63" s="5"/>
      <c r="L63" s="5" t="s">
        <v>176</v>
      </c>
      <c r="M63" s="5"/>
      <c r="N63" s="5"/>
      <c r="O63" s="5"/>
      <c r="P63" s="6"/>
      <c r="Q63" s="5" t="s">
        <v>51</v>
      </c>
      <c r="R63" s="5"/>
      <c r="S63" s="5" t="s">
        <v>51</v>
      </c>
      <c r="T63" s="5"/>
      <c r="U63" s="5"/>
      <c r="V63" s="5"/>
      <c r="X63" s="5"/>
      <c r="Y63" s="6">
        <v>43804</v>
      </c>
      <c r="Z63" s="6"/>
      <c r="AA63" s="6"/>
      <c r="AB63" s="6">
        <v>43818</v>
      </c>
      <c r="AC63" s="6">
        <v>43829</v>
      </c>
      <c r="AD63" s="6"/>
      <c r="AE63" s="6"/>
      <c r="AF63" s="5"/>
      <c r="AG63" s="6"/>
      <c r="AH63" s="6">
        <v>43817</v>
      </c>
      <c r="AI63" s="5"/>
      <c r="AJ63" s="5"/>
      <c r="AK63">
        <v>62</v>
      </c>
    </row>
    <row r="64" spans="1:37" x14ac:dyDescent="0.35">
      <c r="A64">
        <v>2</v>
      </c>
      <c r="B64" s="5"/>
      <c r="C64">
        <v>0</v>
      </c>
      <c r="D64" s="5" t="s">
        <v>174</v>
      </c>
      <c r="E64" s="5" t="s">
        <v>92</v>
      </c>
      <c r="F64" s="5"/>
      <c r="G64" s="5" t="s">
        <v>64</v>
      </c>
      <c r="H64" s="5" t="s">
        <v>175</v>
      </c>
      <c r="I64" s="5" t="s">
        <v>1175</v>
      </c>
      <c r="J64" s="5"/>
      <c r="K64" s="5"/>
      <c r="L64" s="5" t="s">
        <v>176</v>
      </c>
      <c r="M64" s="5"/>
      <c r="N64" s="5"/>
      <c r="O64" s="5"/>
      <c r="P64" s="6"/>
      <c r="Q64" s="5" t="s">
        <v>51</v>
      </c>
      <c r="R64" s="5"/>
      <c r="S64" s="5" t="s">
        <v>51</v>
      </c>
      <c r="T64" s="5"/>
      <c r="U64" s="5"/>
      <c r="V64" s="5"/>
      <c r="X64" s="5"/>
      <c r="Y64" s="6">
        <v>43804</v>
      </c>
      <c r="Z64" s="6"/>
      <c r="AA64" s="6"/>
      <c r="AB64" s="6">
        <v>43818</v>
      </c>
      <c r="AC64" s="6">
        <v>43829</v>
      </c>
      <c r="AD64" s="6"/>
      <c r="AE64" s="6"/>
      <c r="AF64" s="5"/>
      <c r="AG64" s="6"/>
      <c r="AH64" s="6">
        <v>43817</v>
      </c>
      <c r="AI64" s="5"/>
      <c r="AJ64" s="5"/>
      <c r="AK64">
        <v>63</v>
      </c>
    </row>
    <row r="65" spans="1:37" x14ac:dyDescent="0.35">
      <c r="A65">
        <v>1</v>
      </c>
      <c r="B65" s="5"/>
      <c r="C65">
        <v>0</v>
      </c>
      <c r="D65" s="5" t="s">
        <v>177</v>
      </c>
      <c r="E65" s="5" t="s">
        <v>92</v>
      </c>
      <c r="F65" s="5"/>
      <c r="G65" s="5" t="s">
        <v>86</v>
      </c>
      <c r="H65" s="5" t="s">
        <v>178</v>
      </c>
      <c r="I65" s="5" t="s">
        <v>179</v>
      </c>
      <c r="J65" s="5"/>
      <c r="K65" s="5"/>
      <c r="L65" s="5" t="s">
        <v>53</v>
      </c>
      <c r="M65" s="5" t="s">
        <v>67</v>
      </c>
      <c r="N65" s="5"/>
      <c r="O65" s="5"/>
      <c r="P65" s="6"/>
      <c r="Q65" s="5" t="s">
        <v>180</v>
      </c>
      <c r="R65" s="5" t="s">
        <v>181</v>
      </c>
      <c r="S65" s="5" t="s">
        <v>51</v>
      </c>
      <c r="T65" s="5"/>
      <c r="U65" s="5" t="s">
        <v>59</v>
      </c>
      <c r="V65" s="5"/>
      <c r="X65" s="5"/>
      <c r="Y65" s="6">
        <v>43815</v>
      </c>
      <c r="Z65" s="6"/>
      <c r="AA65" s="6">
        <v>43854</v>
      </c>
      <c r="AB65" s="6">
        <v>43818</v>
      </c>
      <c r="AC65" s="6">
        <v>43836</v>
      </c>
      <c r="AD65" s="6">
        <v>43839</v>
      </c>
      <c r="AE65" s="6">
        <v>43840</v>
      </c>
      <c r="AF65" s="5"/>
      <c r="AG65" s="6">
        <v>43843</v>
      </c>
      <c r="AH65" s="6">
        <v>43817</v>
      </c>
      <c r="AI65" s="5"/>
      <c r="AJ65" s="5"/>
      <c r="AK65">
        <v>64</v>
      </c>
    </row>
    <row r="66" spans="1:37" x14ac:dyDescent="0.35">
      <c r="A66">
        <v>2</v>
      </c>
      <c r="B66" s="5"/>
      <c r="C66">
        <v>0</v>
      </c>
      <c r="D66" s="5" t="s">
        <v>177</v>
      </c>
      <c r="E66" s="5" t="s">
        <v>92</v>
      </c>
      <c r="F66" s="5"/>
      <c r="G66" s="5" t="s">
        <v>64</v>
      </c>
      <c r="H66" s="5" t="s">
        <v>178</v>
      </c>
      <c r="I66" s="5" t="s">
        <v>1046</v>
      </c>
      <c r="J66" s="5"/>
      <c r="K66" s="5"/>
      <c r="L66" s="5" t="s">
        <v>53</v>
      </c>
      <c r="M66" s="5" t="s">
        <v>102</v>
      </c>
      <c r="N66" s="5"/>
      <c r="O66" s="5"/>
      <c r="P66" s="6"/>
      <c r="Q66" s="5" t="s">
        <v>180</v>
      </c>
      <c r="R66" s="5" t="s">
        <v>181</v>
      </c>
      <c r="S66" s="5" t="s">
        <v>51</v>
      </c>
      <c r="T66" s="5"/>
      <c r="U66" s="5"/>
      <c r="V66" s="5"/>
      <c r="X66" s="5"/>
      <c r="Y66" s="6">
        <v>43815</v>
      </c>
      <c r="Z66" s="6"/>
      <c r="AA66" s="6"/>
      <c r="AB66" s="6">
        <v>43818</v>
      </c>
      <c r="AC66" s="6"/>
      <c r="AD66" s="6"/>
      <c r="AE66" s="6"/>
      <c r="AF66" s="5"/>
      <c r="AG66" s="6">
        <v>44041</v>
      </c>
      <c r="AH66" s="6">
        <v>43817</v>
      </c>
      <c r="AI66" s="5"/>
      <c r="AJ66" s="5"/>
      <c r="AK66">
        <v>66</v>
      </c>
    </row>
    <row r="67" spans="1:37" x14ac:dyDescent="0.35">
      <c r="A67">
        <v>3</v>
      </c>
      <c r="B67" s="5"/>
      <c r="C67">
        <v>0</v>
      </c>
      <c r="D67" s="5" t="s">
        <v>177</v>
      </c>
      <c r="E67" s="5" t="s">
        <v>60</v>
      </c>
      <c r="F67" s="5"/>
      <c r="G67" s="5" t="s">
        <v>86</v>
      </c>
      <c r="H67" s="5" t="s">
        <v>178</v>
      </c>
      <c r="I67" s="5" t="s">
        <v>182</v>
      </c>
      <c r="J67" s="5"/>
      <c r="K67" s="5"/>
      <c r="L67" s="5" t="s">
        <v>53</v>
      </c>
      <c r="M67" s="5" t="s">
        <v>67</v>
      </c>
      <c r="N67" s="5"/>
      <c r="O67" s="5"/>
      <c r="P67" s="6"/>
      <c r="Q67" s="5" t="s">
        <v>180</v>
      </c>
      <c r="R67" s="5" t="s">
        <v>181</v>
      </c>
      <c r="S67" s="5" t="s">
        <v>65</v>
      </c>
      <c r="T67" s="5" t="s">
        <v>58</v>
      </c>
      <c r="U67" s="5" t="s">
        <v>59</v>
      </c>
      <c r="V67" s="5"/>
      <c r="X67" s="5"/>
      <c r="Y67" s="6">
        <v>43944</v>
      </c>
      <c r="Z67" s="6">
        <v>43938</v>
      </c>
      <c r="AA67" s="6">
        <v>43946</v>
      </c>
      <c r="AB67" s="6">
        <v>43818</v>
      </c>
      <c r="AC67" s="6">
        <v>43936</v>
      </c>
      <c r="AD67" s="6">
        <v>43936</v>
      </c>
      <c r="AE67" s="6">
        <v>43949</v>
      </c>
      <c r="AF67" s="5"/>
      <c r="AG67" s="6">
        <v>43951</v>
      </c>
      <c r="AH67" s="6">
        <v>43936</v>
      </c>
      <c r="AI67" s="5"/>
      <c r="AJ67" s="5"/>
      <c r="AK67">
        <v>65</v>
      </c>
    </row>
    <row r="68" spans="1:37" x14ac:dyDescent="0.35">
      <c r="A68">
        <v>2</v>
      </c>
      <c r="B68" s="5"/>
      <c r="C68">
        <v>0</v>
      </c>
      <c r="D68" s="5" t="s">
        <v>184</v>
      </c>
      <c r="E68" s="5" t="s">
        <v>92</v>
      </c>
      <c r="F68" s="5"/>
      <c r="G68" s="5" t="s">
        <v>86</v>
      </c>
      <c r="H68" s="5" t="s">
        <v>185</v>
      </c>
      <c r="I68" s="5" t="s">
        <v>192</v>
      </c>
      <c r="J68" s="5"/>
      <c r="K68" s="5"/>
      <c r="L68" s="5" t="s">
        <v>53</v>
      </c>
      <c r="M68" s="5" t="s">
        <v>78</v>
      </c>
      <c r="N68" s="5"/>
      <c r="O68" s="5"/>
      <c r="P68" s="6"/>
      <c r="Q68" s="5" t="s">
        <v>186</v>
      </c>
      <c r="R68" s="5" t="s">
        <v>187</v>
      </c>
      <c r="S68" s="5" t="s">
        <v>51</v>
      </c>
      <c r="T68" s="5"/>
      <c r="U68" s="5" t="s">
        <v>191</v>
      </c>
      <c r="V68" s="5"/>
      <c r="X68" s="5"/>
      <c r="Y68" s="6">
        <v>43815</v>
      </c>
      <c r="Z68" s="6"/>
      <c r="AA68" s="6">
        <v>44022</v>
      </c>
      <c r="AB68" s="6">
        <v>44006</v>
      </c>
      <c r="AC68" s="6">
        <v>44006</v>
      </c>
      <c r="AD68" s="6">
        <v>44006</v>
      </c>
      <c r="AE68" s="6">
        <v>44047</v>
      </c>
      <c r="AF68" s="5"/>
      <c r="AG68" s="6">
        <v>44054</v>
      </c>
      <c r="AH68" s="6">
        <v>43817</v>
      </c>
      <c r="AI68" s="5"/>
      <c r="AJ68" s="5"/>
      <c r="AK68">
        <v>69</v>
      </c>
    </row>
    <row r="69" spans="1:37" x14ac:dyDescent="0.35">
      <c r="A69">
        <v>4</v>
      </c>
      <c r="B69" s="5"/>
      <c r="C69">
        <v>1</v>
      </c>
      <c r="D69" s="5" t="s">
        <v>184</v>
      </c>
      <c r="E69" s="5" t="s">
        <v>92</v>
      </c>
      <c r="F69" s="5"/>
      <c r="G69" s="5" t="s">
        <v>46</v>
      </c>
      <c r="H69" s="5" t="s">
        <v>185</v>
      </c>
      <c r="I69" s="5" t="s">
        <v>193</v>
      </c>
      <c r="J69" s="5"/>
      <c r="K69" s="5"/>
      <c r="L69" s="5" t="s">
        <v>53</v>
      </c>
      <c r="M69" s="5" t="s">
        <v>102</v>
      </c>
      <c r="N69" s="5"/>
      <c r="O69" s="5"/>
      <c r="P69" s="6"/>
      <c r="Q69" s="5" t="s">
        <v>186</v>
      </c>
      <c r="R69" s="5" t="s">
        <v>187</v>
      </c>
      <c r="S69" s="5" t="s">
        <v>51</v>
      </c>
      <c r="T69" s="5"/>
      <c r="U69" s="5" t="s">
        <v>191</v>
      </c>
      <c r="V69" s="5"/>
      <c r="X69" s="5"/>
      <c r="Y69" s="6">
        <v>44077</v>
      </c>
      <c r="Z69" s="6">
        <v>44008</v>
      </c>
      <c r="AA69" s="6">
        <v>44022</v>
      </c>
      <c r="AB69" s="6">
        <v>44070</v>
      </c>
      <c r="AC69" s="6">
        <v>44120</v>
      </c>
      <c r="AD69" s="6"/>
      <c r="AE69" s="6"/>
      <c r="AF69" s="5"/>
      <c r="AG69" s="6">
        <v>44132</v>
      </c>
      <c r="AH69" s="6">
        <v>44070</v>
      </c>
      <c r="AI69" s="5"/>
      <c r="AJ69" s="5"/>
      <c r="AK69">
        <v>70</v>
      </c>
    </row>
    <row r="70" spans="1:37" x14ac:dyDescent="0.35">
      <c r="A70">
        <v>3</v>
      </c>
      <c r="B70" s="5"/>
      <c r="C70">
        <v>0</v>
      </c>
      <c r="D70" s="5" t="s">
        <v>184</v>
      </c>
      <c r="E70" s="5" t="s">
        <v>92</v>
      </c>
      <c r="F70" s="5" t="s">
        <v>146</v>
      </c>
      <c r="G70" s="5" t="s">
        <v>147</v>
      </c>
      <c r="H70" s="5" t="s">
        <v>185</v>
      </c>
      <c r="I70" s="5" t="s">
        <v>1267</v>
      </c>
      <c r="J70" s="5"/>
      <c r="K70" s="5"/>
      <c r="L70" s="5" t="s">
        <v>48</v>
      </c>
      <c r="M70" s="5"/>
      <c r="N70" s="5" t="s">
        <v>186</v>
      </c>
      <c r="O70" s="5" t="s">
        <v>187</v>
      </c>
      <c r="P70" s="6"/>
      <c r="Q70" s="5" t="s">
        <v>186</v>
      </c>
      <c r="R70" s="5" t="s">
        <v>187</v>
      </c>
      <c r="S70" s="5" t="s">
        <v>51</v>
      </c>
      <c r="T70" s="5"/>
      <c r="U70" s="5"/>
      <c r="V70" s="5"/>
      <c r="X70" s="5"/>
      <c r="Y70" s="6"/>
      <c r="Z70" s="6"/>
      <c r="AA70" s="6"/>
      <c r="AB70" s="6">
        <v>44006</v>
      </c>
      <c r="AC70" s="6"/>
      <c r="AD70" s="6"/>
      <c r="AE70" s="6"/>
      <c r="AF70" s="5"/>
      <c r="AG70" s="6"/>
      <c r="AH70" s="6">
        <v>43817</v>
      </c>
      <c r="AI70" s="5"/>
      <c r="AJ70" s="5"/>
      <c r="AK70">
        <v>67</v>
      </c>
    </row>
    <row r="71" spans="1:37" x14ac:dyDescent="0.35">
      <c r="A71">
        <v>1</v>
      </c>
      <c r="B71" s="5"/>
      <c r="C71">
        <v>1</v>
      </c>
      <c r="D71" s="5" t="s">
        <v>184</v>
      </c>
      <c r="E71" s="5" t="s">
        <v>60</v>
      </c>
      <c r="F71" s="5" t="s">
        <v>73</v>
      </c>
      <c r="G71" s="5" t="s">
        <v>46</v>
      </c>
      <c r="H71" s="5" t="s">
        <v>188</v>
      </c>
      <c r="I71" s="5" t="s">
        <v>189</v>
      </c>
      <c r="J71" s="5"/>
      <c r="K71" s="5"/>
      <c r="L71" s="5" t="s">
        <v>190</v>
      </c>
      <c r="M71" s="5"/>
      <c r="N71" s="5" t="s">
        <v>191</v>
      </c>
      <c r="O71" s="5"/>
      <c r="P71" s="6">
        <v>44180</v>
      </c>
      <c r="Q71" s="5" t="s">
        <v>186</v>
      </c>
      <c r="R71" s="5" t="s">
        <v>187</v>
      </c>
      <c r="S71" s="5" t="s">
        <v>51</v>
      </c>
      <c r="T71" s="5"/>
      <c r="U71" s="5" t="s">
        <v>191</v>
      </c>
      <c r="V71" s="5"/>
      <c r="X71" s="5"/>
      <c r="Y71" s="6">
        <v>43815</v>
      </c>
      <c r="Z71" s="6"/>
      <c r="AA71" s="6">
        <v>44180</v>
      </c>
      <c r="AB71" s="6">
        <v>44196</v>
      </c>
      <c r="AC71" s="6">
        <v>44223</v>
      </c>
      <c r="AD71" s="6">
        <v>44236</v>
      </c>
      <c r="AE71" s="6"/>
      <c r="AF71" s="5"/>
      <c r="AG71" s="6"/>
      <c r="AH71" s="6">
        <v>44196</v>
      </c>
      <c r="AI71" s="5"/>
      <c r="AJ71" s="5"/>
      <c r="AK71">
        <v>68</v>
      </c>
    </row>
    <row r="72" spans="1:37" x14ac:dyDescent="0.35">
      <c r="A72">
        <v>1</v>
      </c>
      <c r="B72" s="5"/>
      <c r="C72">
        <v>0</v>
      </c>
      <c r="D72" s="5" t="s">
        <v>194</v>
      </c>
      <c r="E72" s="5" t="s">
        <v>60</v>
      </c>
      <c r="F72" s="5"/>
      <c r="G72" s="5" t="s">
        <v>86</v>
      </c>
      <c r="H72" s="5" t="s">
        <v>195</v>
      </c>
      <c r="I72" s="5"/>
      <c r="J72" s="5"/>
      <c r="K72" s="5"/>
      <c r="L72" s="5" t="s">
        <v>53</v>
      </c>
      <c r="M72" s="5" t="s">
        <v>78</v>
      </c>
      <c r="N72" s="5"/>
      <c r="O72" s="5"/>
      <c r="P72" s="6"/>
      <c r="Q72" s="5" t="s">
        <v>65</v>
      </c>
      <c r="R72" s="5" t="s">
        <v>58</v>
      </c>
      <c r="S72" s="5" t="s">
        <v>51</v>
      </c>
      <c r="T72" s="5"/>
      <c r="U72" s="5" t="s">
        <v>59</v>
      </c>
      <c r="V72" s="5"/>
      <c r="W72">
        <v>0</v>
      </c>
      <c r="X72" s="5"/>
      <c r="Y72" s="6"/>
      <c r="Z72" s="6"/>
      <c r="AA72" s="6">
        <v>43829</v>
      </c>
      <c r="AB72" s="6"/>
      <c r="AC72" s="6"/>
      <c r="AD72" s="6">
        <v>43829</v>
      </c>
      <c r="AE72" s="6">
        <v>43829</v>
      </c>
      <c r="AF72" s="5"/>
      <c r="AG72" s="6">
        <v>43830</v>
      </c>
      <c r="AH72" s="6">
        <v>43829</v>
      </c>
      <c r="AI72" s="5"/>
      <c r="AJ72" s="5"/>
      <c r="AK72">
        <v>72</v>
      </c>
    </row>
    <row r="73" spans="1:37" x14ac:dyDescent="0.35">
      <c r="A73">
        <v>2</v>
      </c>
      <c r="B73" s="5"/>
      <c r="C73">
        <v>0</v>
      </c>
      <c r="D73" s="5" t="s">
        <v>194</v>
      </c>
      <c r="E73" s="5" t="s">
        <v>45</v>
      </c>
      <c r="F73" s="5"/>
      <c r="G73" s="5" t="s">
        <v>86</v>
      </c>
      <c r="H73" s="5" t="s">
        <v>195</v>
      </c>
      <c r="I73" s="5" t="s">
        <v>196</v>
      </c>
      <c r="J73" s="5"/>
      <c r="K73" s="5"/>
      <c r="L73" s="5" t="s">
        <v>53</v>
      </c>
      <c r="M73" s="5" t="s">
        <v>67</v>
      </c>
      <c r="N73" s="5"/>
      <c r="O73" s="5"/>
      <c r="P73" s="6"/>
      <c r="Q73" s="5" t="s">
        <v>65</v>
      </c>
      <c r="R73" s="5" t="s">
        <v>58</v>
      </c>
      <c r="S73" s="5" t="s">
        <v>51</v>
      </c>
      <c r="T73" s="5"/>
      <c r="U73" s="5" t="s">
        <v>59</v>
      </c>
      <c r="V73" s="5"/>
      <c r="W73">
        <v>0</v>
      </c>
      <c r="X73" s="5"/>
      <c r="Y73" s="6">
        <v>43838</v>
      </c>
      <c r="Z73" s="6">
        <v>43832</v>
      </c>
      <c r="AA73" s="6">
        <v>43840</v>
      </c>
      <c r="AB73" s="6">
        <v>43830</v>
      </c>
      <c r="AC73" s="6">
        <v>43830</v>
      </c>
      <c r="AD73" s="6">
        <v>43830</v>
      </c>
      <c r="AE73" s="6">
        <v>43836</v>
      </c>
      <c r="AF73" s="5"/>
      <c r="AG73" s="6">
        <v>43836</v>
      </c>
      <c r="AH73" s="6">
        <v>43830</v>
      </c>
      <c r="AI73" s="5"/>
      <c r="AJ73" s="5"/>
      <c r="AK73">
        <v>71</v>
      </c>
    </row>
    <row r="74" spans="1:37" x14ac:dyDescent="0.35">
      <c r="A74">
        <v>2</v>
      </c>
      <c r="B74" s="5"/>
      <c r="C74">
        <v>0</v>
      </c>
      <c r="D74" s="5" t="s">
        <v>197</v>
      </c>
      <c r="E74" s="5" t="s">
        <v>92</v>
      </c>
      <c r="F74" s="5"/>
      <c r="G74" s="5" t="s">
        <v>64</v>
      </c>
      <c r="H74" s="5" t="s">
        <v>198</v>
      </c>
      <c r="I74" s="5" t="s">
        <v>1047</v>
      </c>
      <c r="J74" s="5"/>
      <c r="K74" s="5"/>
      <c r="L74" s="5" t="s">
        <v>53</v>
      </c>
      <c r="M74" s="5" t="s">
        <v>54</v>
      </c>
      <c r="N74" s="5"/>
      <c r="O74" s="5"/>
      <c r="P74" s="6"/>
      <c r="Q74" s="5" t="s">
        <v>199</v>
      </c>
      <c r="R74" s="5" t="s">
        <v>200</v>
      </c>
      <c r="S74" s="5" t="s">
        <v>51</v>
      </c>
      <c r="T74" s="5"/>
      <c r="U74" s="5" t="s">
        <v>59</v>
      </c>
      <c r="V74" s="5"/>
      <c r="X74" s="5"/>
      <c r="Y74" s="6">
        <v>43815</v>
      </c>
      <c r="Z74" s="6"/>
      <c r="AA74" s="6">
        <v>43832</v>
      </c>
      <c r="AB74" s="6">
        <v>43818</v>
      </c>
      <c r="AC74" s="6">
        <v>43819</v>
      </c>
      <c r="AD74" s="6">
        <v>43819</v>
      </c>
      <c r="AE74" s="6">
        <v>43832</v>
      </c>
      <c r="AF74" s="5"/>
      <c r="AG74" s="6">
        <v>43832</v>
      </c>
      <c r="AH74" s="6">
        <v>43817</v>
      </c>
      <c r="AI74" s="5"/>
      <c r="AJ74" s="5"/>
      <c r="AK74">
        <v>78</v>
      </c>
    </row>
    <row r="75" spans="1:37" x14ac:dyDescent="0.35">
      <c r="A75">
        <v>6</v>
      </c>
      <c r="B75" s="5"/>
      <c r="C75">
        <v>0</v>
      </c>
      <c r="D75" s="5" t="s">
        <v>197</v>
      </c>
      <c r="E75" s="5" t="s">
        <v>60</v>
      </c>
      <c r="F75" s="5"/>
      <c r="G75" s="5" t="s">
        <v>64</v>
      </c>
      <c r="H75" s="5" t="s">
        <v>211</v>
      </c>
      <c r="I75" s="5"/>
      <c r="J75" s="5"/>
      <c r="K75" s="5"/>
      <c r="L75" s="5" t="s">
        <v>53</v>
      </c>
      <c r="M75" s="5" t="s">
        <v>67</v>
      </c>
      <c r="N75" s="5"/>
      <c r="O75" s="5"/>
      <c r="P75" s="6"/>
      <c r="Q75" s="5" t="s">
        <v>199</v>
      </c>
      <c r="R75" s="5" t="s">
        <v>200</v>
      </c>
      <c r="S75" s="5" t="s">
        <v>57</v>
      </c>
      <c r="T75" s="5" t="s">
        <v>58</v>
      </c>
      <c r="U75" s="5" t="s">
        <v>59</v>
      </c>
      <c r="V75" s="5"/>
      <c r="W75">
        <v>0</v>
      </c>
      <c r="X75" s="5"/>
      <c r="Y75" s="6">
        <v>43914</v>
      </c>
      <c r="Z75" s="6">
        <v>43916</v>
      </c>
      <c r="AA75" s="6">
        <v>43916</v>
      </c>
      <c r="AB75" s="6">
        <v>43906</v>
      </c>
      <c r="AC75" s="6"/>
      <c r="AD75" s="6">
        <v>43906</v>
      </c>
      <c r="AE75" s="6">
        <v>43913</v>
      </c>
      <c r="AF75" s="5"/>
      <c r="AG75" s="6">
        <v>43922</v>
      </c>
      <c r="AH75" s="6">
        <v>43906</v>
      </c>
      <c r="AI75" s="5"/>
      <c r="AJ75" s="5" t="s">
        <v>81</v>
      </c>
      <c r="AK75">
        <v>80</v>
      </c>
    </row>
    <row r="76" spans="1:37" x14ac:dyDescent="0.35">
      <c r="A76">
        <v>4</v>
      </c>
      <c r="B76" s="5"/>
      <c r="C76">
        <v>0</v>
      </c>
      <c r="D76" s="5" t="s">
        <v>197</v>
      </c>
      <c r="E76" s="5" t="s">
        <v>60</v>
      </c>
      <c r="F76" s="5"/>
      <c r="G76" s="5" t="s">
        <v>64</v>
      </c>
      <c r="H76" s="5" t="s">
        <v>204</v>
      </c>
      <c r="I76" s="5" t="s">
        <v>205</v>
      </c>
      <c r="J76" s="5"/>
      <c r="K76" s="5"/>
      <c r="L76" s="5" t="s">
        <v>53</v>
      </c>
      <c r="M76" s="5" t="s">
        <v>54</v>
      </c>
      <c r="N76" s="5"/>
      <c r="O76" s="5"/>
      <c r="P76" s="6"/>
      <c r="Q76" s="5" t="s">
        <v>199</v>
      </c>
      <c r="R76" s="5" t="s">
        <v>200</v>
      </c>
      <c r="S76" s="5" t="s">
        <v>51</v>
      </c>
      <c r="T76" s="5"/>
      <c r="U76" s="5" t="s">
        <v>59</v>
      </c>
      <c r="V76" s="5"/>
      <c r="X76" s="5"/>
      <c r="Y76" s="6">
        <v>43862</v>
      </c>
      <c r="Z76" s="6">
        <v>43856</v>
      </c>
      <c r="AA76" s="6">
        <v>43864</v>
      </c>
      <c r="AB76" s="6">
        <v>43854</v>
      </c>
      <c r="AC76" s="6">
        <v>43854</v>
      </c>
      <c r="AD76" s="6">
        <v>43854</v>
      </c>
      <c r="AE76" s="6">
        <v>43864</v>
      </c>
      <c r="AF76" s="5"/>
      <c r="AG76" s="6">
        <v>43865</v>
      </c>
      <c r="AH76" s="6">
        <v>43854</v>
      </c>
      <c r="AI76" s="5"/>
      <c r="AJ76" s="5"/>
      <c r="AK76">
        <v>76</v>
      </c>
    </row>
    <row r="77" spans="1:37" x14ac:dyDescent="0.35">
      <c r="A77">
        <v>5</v>
      </c>
      <c r="B77" s="5"/>
      <c r="C77">
        <v>0</v>
      </c>
      <c r="D77" s="5" t="s">
        <v>197</v>
      </c>
      <c r="E77" s="5" t="s">
        <v>60</v>
      </c>
      <c r="F77" s="5"/>
      <c r="G77" s="5" t="s">
        <v>64</v>
      </c>
      <c r="H77" s="5" t="s">
        <v>209</v>
      </c>
      <c r="I77" s="5" t="s">
        <v>212</v>
      </c>
      <c r="J77" s="5"/>
      <c r="K77" s="5"/>
      <c r="L77" s="5" t="s">
        <v>53</v>
      </c>
      <c r="M77" s="5" t="s">
        <v>67</v>
      </c>
      <c r="N77" s="5"/>
      <c r="O77" s="5"/>
      <c r="P77" s="6"/>
      <c r="Q77" s="5" t="s">
        <v>199</v>
      </c>
      <c r="R77" s="5" t="s">
        <v>200</v>
      </c>
      <c r="S77" s="5" t="s">
        <v>51</v>
      </c>
      <c r="T77" s="5"/>
      <c r="U77" s="5" t="s">
        <v>59</v>
      </c>
      <c r="V77" s="5"/>
      <c r="X77" s="5"/>
      <c r="Y77" s="6">
        <v>43867</v>
      </c>
      <c r="Z77" s="6">
        <v>43861</v>
      </c>
      <c r="AA77" s="6">
        <v>43868</v>
      </c>
      <c r="AB77" s="6">
        <v>43859</v>
      </c>
      <c r="AC77" s="6">
        <v>43859</v>
      </c>
      <c r="AD77" s="6">
        <v>43859</v>
      </c>
      <c r="AE77" s="6">
        <v>43859</v>
      </c>
      <c r="AF77" s="5"/>
      <c r="AG77" s="6">
        <v>43859</v>
      </c>
      <c r="AH77" s="6">
        <v>43859</v>
      </c>
      <c r="AI77" s="5"/>
      <c r="AJ77" s="5"/>
      <c r="AK77">
        <v>81</v>
      </c>
    </row>
    <row r="78" spans="1:37" x14ac:dyDescent="0.35">
      <c r="A78">
        <v>12</v>
      </c>
      <c r="B78" s="5"/>
      <c r="C78">
        <v>0</v>
      </c>
      <c r="D78" s="5" t="s">
        <v>197</v>
      </c>
      <c r="E78" s="5" t="s">
        <v>60</v>
      </c>
      <c r="F78" s="5"/>
      <c r="G78" s="5" t="s">
        <v>46</v>
      </c>
      <c r="H78" s="5" t="s">
        <v>215</v>
      </c>
      <c r="I78" s="5"/>
      <c r="J78" s="5"/>
      <c r="K78" s="5"/>
      <c r="L78" s="5" t="s">
        <v>53</v>
      </c>
      <c r="M78" s="5" t="s">
        <v>67</v>
      </c>
      <c r="N78" s="5"/>
      <c r="O78" s="5"/>
      <c r="P78" s="6"/>
      <c r="Q78" s="5" t="s">
        <v>199</v>
      </c>
      <c r="R78" s="5" t="s">
        <v>200</v>
      </c>
      <c r="S78" s="5" t="s">
        <v>51</v>
      </c>
      <c r="T78" s="5"/>
      <c r="U78" s="5" t="s">
        <v>81</v>
      </c>
      <c r="V78" s="5"/>
      <c r="W78">
        <v>0</v>
      </c>
      <c r="X78" s="5"/>
      <c r="Y78" s="6">
        <v>44196</v>
      </c>
      <c r="Z78" s="6">
        <v>44196</v>
      </c>
      <c r="AA78" s="6">
        <v>44206</v>
      </c>
      <c r="AB78" s="6">
        <v>44196</v>
      </c>
      <c r="AC78" s="6"/>
      <c r="AD78" s="6">
        <v>44196</v>
      </c>
      <c r="AE78" s="6">
        <v>44196</v>
      </c>
      <c r="AF78" s="5"/>
      <c r="AG78" s="6">
        <v>44200</v>
      </c>
      <c r="AH78" s="6">
        <v>44196</v>
      </c>
      <c r="AI78" s="5"/>
      <c r="AJ78" s="5"/>
      <c r="AK78">
        <v>83</v>
      </c>
    </row>
    <row r="79" spans="1:37" x14ac:dyDescent="0.35">
      <c r="A79">
        <v>7</v>
      </c>
      <c r="B79" s="5"/>
      <c r="C79">
        <v>0</v>
      </c>
      <c r="D79" s="5" t="s">
        <v>197</v>
      </c>
      <c r="E79" s="5" t="s">
        <v>60</v>
      </c>
      <c r="F79" s="5"/>
      <c r="G79" s="5" t="s">
        <v>64</v>
      </c>
      <c r="H79" s="5" t="s">
        <v>206</v>
      </c>
      <c r="I79" s="5" t="s">
        <v>207</v>
      </c>
      <c r="J79" s="5"/>
      <c r="K79" s="5"/>
      <c r="L79" s="5" t="s">
        <v>53</v>
      </c>
      <c r="M79" s="5" t="s">
        <v>54</v>
      </c>
      <c r="N79" s="5"/>
      <c r="O79" s="5"/>
      <c r="P79" s="6"/>
      <c r="Q79" s="5" t="s">
        <v>199</v>
      </c>
      <c r="R79" s="5" t="s">
        <v>200</v>
      </c>
      <c r="S79" s="5" t="s">
        <v>65</v>
      </c>
      <c r="T79" s="5" t="s">
        <v>58</v>
      </c>
      <c r="U79" s="5" t="s">
        <v>59</v>
      </c>
      <c r="V79" s="5"/>
      <c r="X79" s="5"/>
      <c r="Y79" s="6">
        <v>43930</v>
      </c>
      <c r="Z79" s="6">
        <v>43924</v>
      </c>
      <c r="AA79" s="6">
        <v>43940</v>
      </c>
      <c r="AB79" s="6">
        <v>43854</v>
      </c>
      <c r="AC79" s="6">
        <v>43922</v>
      </c>
      <c r="AD79" s="6">
        <v>43930</v>
      </c>
      <c r="AE79" s="6">
        <v>43930</v>
      </c>
      <c r="AF79" s="5"/>
      <c r="AG79" s="6">
        <v>43937</v>
      </c>
      <c r="AH79" s="6">
        <v>43922</v>
      </c>
      <c r="AI79" s="5"/>
      <c r="AJ79" s="5"/>
      <c r="AK79">
        <v>77</v>
      </c>
    </row>
    <row r="80" spans="1:37" x14ac:dyDescent="0.35">
      <c r="A80">
        <v>8</v>
      </c>
      <c r="B80" s="5"/>
      <c r="C80">
        <v>0</v>
      </c>
      <c r="D80" s="5" t="s">
        <v>197</v>
      </c>
      <c r="E80" s="5" t="s">
        <v>60</v>
      </c>
      <c r="F80" s="5"/>
      <c r="G80" s="5" t="s">
        <v>64</v>
      </c>
      <c r="H80" s="5" t="s">
        <v>209</v>
      </c>
      <c r="I80" s="5" t="s">
        <v>210</v>
      </c>
      <c r="J80" s="5"/>
      <c r="K80" s="5"/>
      <c r="L80" s="5" t="s">
        <v>53</v>
      </c>
      <c r="M80" s="5" t="s">
        <v>67</v>
      </c>
      <c r="N80" s="5"/>
      <c r="O80" s="5"/>
      <c r="P80" s="6"/>
      <c r="Q80" s="5" t="s">
        <v>199</v>
      </c>
      <c r="R80" s="5" t="s">
        <v>200</v>
      </c>
      <c r="S80" s="5" t="s">
        <v>65</v>
      </c>
      <c r="T80" s="5" t="s">
        <v>58</v>
      </c>
      <c r="U80" s="5" t="s">
        <v>59</v>
      </c>
      <c r="V80" s="5"/>
      <c r="X80" s="5"/>
      <c r="Y80" s="6">
        <v>43943</v>
      </c>
      <c r="Z80" s="6">
        <v>43937</v>
      </c>
      <c r="AA80" s="6">
        <v>43945</v>
      </c>
      <c r="AB80" s="6">
        <v>43859</v>
      </c>
      <c r="AC80" s="6">
        <v>43935</v>
      </c>
      <c r="AD80" s="6">
        <v>43935</v>
      </c>
      <c r="AE80" s="6">
        <v>43936</v>
      </c>
      <c r="AF80" s="5"/>
      <c r="AG80" s="6">
        <v>43937</v>
      </c>
      <c r="AH80" s="6">
        <v>43935</v>
      </c>
      <c r="AI80" s="5"/>
      <c r="AJ80" s="5"/>
      <c r="AK80">
        <v>79</v>
      </c>
    </row>
    <row r="81" spans="1:37" x14ac:dyDescent="0.35">
      <c r="A81">
        <v>9</v>
      </c>
      <c r="B81" s="5"/>
      <c r="C81">
        <v>0</v>
      </c>
      <c r="D81" s="5" t="s">
        <v>197</v>
      </c>
      <c r="E81" s="5" t="s">
        <v>92</v>
      </c>
      <c r="F81" s="5"/>
      <c r="G81" s="5" t="s">
        <v>64</v>
      </c>
      <c r="H81" s="5" t="s">
        <v>198</v>
      </c>
      <c r="I81" s="5" t="s">
        <v>214</v>
      </c>
      <c r="J81" s="5"/>
      <c r="K81" s="5"/>
      <c r="L81" s="5" t="s">
        <v>53</v>
      </c>
      <c r="M81" s="5" t="s">
        <v>67</v>
      </c>
      <c r="N81" s="5"/>
      <c r="O81" s="5"/>
      <c r="P81" s="6"/>
      <c r="Q81" s="5" t="s">
        <v>199</v>
      </c>
      <c r="R81" s="5" t="s">
        <v>200</v>
      </c>
      <c r="S81" s="5" t="s">
        <v>65</v>
      </c>
      <c r="T81" s="5" t="s">
        <v>58</v>
      </c>
      <c r="U81" s="5" t="s">
        <v>59</v>
      </c>
      <c r="V81" s="5"/>
      <c r="X81" s="5"/>
      <c r="Y81" s="6">
        <v>43967</v>
      </c>
      <c r="Z81" s="6">
        <v>43961</v>
      </c>
      <c r="AA81" s="6">
        <v>43979</v>
      </c>
      <c r="AB81" s="6">
        <v>43818</v>
      </c>
      <c r="AC81" s="6">
        <v>43959</v>
      </c>
      <c r="AD81" s="6">
        <v>43959</v>
      </c>
      <c r="AE81" s="6">
        <v>43959</v>
      </c>
      <c r="AF81" s="5"/>
      <c r="AG81" s="6">
        <v>43962</v>
      </c>
      <c r="AH81" s="6">
        <v>43959</v>
      </c>
      <c r="AI81" s="5"/>
      <c r="AJ81" s="5"/>
      <c r="AK81">
        <v>82</v>
      </c>
    </row>
    <row r="82" spans="1:37" x14ac:dyDescent="0.35">
      <c r="A82">
        <v>10</v>
      </c>
      <c r="B82" s="5"/>
      <c r="C82">
        <v>0</v>
      </c>
      <c r="D82" s="5" t="s">
        <v>197</v>
      </c>
      <c r="E82" s="5" t="s">
        <v>60</v>
      </c>
      <c r="F82" s="5" t="s">
        <v>52</v>
      </c>
      <c r="G82" s="5" t="s">
        <v>46</v>
      </c>
      <c r="H82" s="5" t="s">
        <v>217</v>
      </c>
      <c r="I82" s="5" t="s">
        <v>218</v>
      </c>
      <c r="J82" s="5"/>
      <c r="K82" s="5"/>
      <c r="L82" s="5" t="s">
        <v>53</v>
      </c>
      <c r="M82" s="5" t="s">
        <v>78</v>
      </c>
      <c r="N82" s="5"/>
      <c r="O82" s="5"/>
      <c r="P82" s="6"/>
      <c r="Q82" s="5" t="s">
        <v>199</v>
      </c>
      <c r="R82" s="5" t="s">
        <v>200</v>
      </c>
      <c r="S82" s="5" t="s">
        <v>65</v>
      </c>
      <c r="T82" s="5" t="s">
        <v>58</v>
      </c>
      <c r="U82" s="5" t="s">
        <v>81</v>
      </c>
      <c r="V82" s="5"/>
      <c r="X82" s="5"/>
      <c r="Y82" s="6">
        <v>44110</v>
      </c>
      <c r="Z82" s="6">
        <v>44112</v>
      </c>
      <c r="AA82" s="6">
        <v>44112</v>
      </c>
      <c r="AB82" s="6">
        <v>44102</v>
      </c>
      <c r="AC82" s="6">
        <v>44102</v>
      </c>
      <c r="AD82" s="6">
        <v>44102</v>
      </c>
      <c r="AE82" s="6">
        <v>44104</v>
      </c>
      <c r="AF82" s="5"/>
      <c r="AG82" s="6">
        <v>44105</v>
      </c>
      <c r="AH82" s="6">
        <v>44102</v>
      </c>
      <c r="AI82" s="5" t="s">
        <v>59</v>
      </c>
      <c r="AJ82" s="5"/>
      <c r="AK82">
        <v>84</v>
      </c>
    </row>
    <row r="83" spans="1:37" x14ac:dyDescent="0.35">
      <c r="A83">
        <v>1</v>
      </c>
      <c r="B83" s="5"/>
      <c r="C83">
        <v>0</v>
      </c>
      <c r="D83" s="5" t="s">
        <v>197</v>
      </c>
      <c r="E83" s="5" t="s">
        <v>92</v>
      </c>
      <c r="F83" s="5"/>
      <c r="G83" s="5" t="s">
        <v>86</v>
      </c>
      <c r="H83" s="5" t="s">
        <v>198</v>
      </c>
      <c r="I83" s="5" t="s">
        <v>1283</v>
      </c>
      <c r="J83" s="5"/>
      <c r="K83" s="5"/>
      <c r="L83" s="5" t="s">
        <v>48</v>
      </c>
      <c r="M83" s="5"/>
      <c r="N83" s="5" t="s">
        <v>199</v>
      </c>
      <c r="O83" s="5" t="s">
        <v>200</v>
      </c>
      <c r="P83" s="6">
        <v>43815</v>
      </c>
      <c r="Q83" s="5" t="s">
        <v>199</v>
      </c>
      <c r="R83" s="5" t="s">
        <v>200</v>
      </c>
      <c r="S83" s="5" t="s">
        <v>51</v>
      </c>
      <c r="T83" s="5"/>
      <c r="U83" s="5"/>
      <c r="V83" s="5"/>
      <c r="X83" s="5"/>
      <c r="Y83" s="6">
        <v>43815</v>
      </c>
      <c r="Z83" s="6"/>
      <c r="AA83" s="6"/>
      <c r="AB83" s="6">
        <v>43818</v>
      </c>
      <c r="AC83" s="6">
        <v>43852</v>
      </c>
      <c r="AD83" s="6"/>
      <c r="AE83" s="6"/>
      <c r="AF83" s="5"/>
      <c r="AG83" s="6"/>
      <c r="AH83" s="6">
        <v>43817</v>
      </c>
      <c r="AI83" s="5"/>
      <c r="AJ83" s="5"/>
      <c r="AK83">
        <v>73</v>
      </c>
    </row>
    <row r="84" spans="1:37" x14ac:dyDescent="0.35">
      <c r="A84">
        <v>11</v>
      </c>
      <c r="B84" s="5"/>
      <c r="C84">
        <v>0</v>
      </c>
      <c r="D84" s="5" t="s">
        <v>197</v>
      </c>
      <c r="E84" s="5" t="s">
        <v>60</v>
      </c>
      <c r="F84" s="5"/>
      <c r="G84" s="5" t="s">
        <v>46</v>
      </c>
      <c r="H84" s="5" t="s">
        <v>202</v>
      </c>
      <c r="I84" s="5"/>
      <c r="J84" s="5"/>
      <c r="K84" s="5"/>
      <c r="L84" s="5" t="s">
        <v>48</v>
      </c>
      <c r="M84" s="5"/>
      <c r="N84" s="5" t="s">
        <v>199</v>
      </c>
      <c r="O84" s="5" t="s">
        <v>200</v>
      </c>
      <c r="P84" s="6">
        <v>44166</v>
      </c>
      <c r="Q84" s="5" t="s">
        <v>199</v>
      </c>
      <c r="R84" s="5" t="s">
        <v>200</v>
      </c>
      <c r="S84" s="5" t="s">
        <v>57</v>
      </c>
      <c r="T84" s="5" t="s">
        <v>58</v>
      </c>
      <c r="U84" s="5" t="s">
        <v>81</v>
      </c>
      <c r="V84" s="5"/>
      <c r="W84">
        <v>0</v>
      </c>
      <c r="X84" s="5"/>
      <c r="Y84" s="6">
        <v>44166</v>
      </c>
      <c r="Z84" s="6">
        <v>44168</v>
      </c>
      <c r="AA84" s="6">
        <v>44178</v>
      </c>
      <c r="AB84" s="6">
        <v>44158</v>
      </c>
      <c r="AC84" s="6"/>
      <c r="AD84" s="6"/>
      <c r="AE84" s="6"/>
      <c r="AF84" s="5"/>
      <c r="AG84" s="6"/>
      <c r="AH84" s="6">
        <v>44158</v>
      </c>
      <c r="AI84" s="5"/>
      <c r="AJ84" s="5"/>
      <c r="AK84">
        <v>74</v>
      </c>
    </row>
    <row r="85" spans="1:37" x14ac:dyDescent="0.35">
      <c r="A85">
        <v>13</v>
      </c>
      <c r="B85" s="5"/>
      <c r="C85">
        <v>0</v>
      </c>
      <c r="D85" s="5" t="s">
        <v>197</v>
      </c>
      <c r="E85" s="5" t="s">
        <v>60</v>
      </c>
      <c r="F85" s="5"/>
      <c r="G85" s="5" t="s">
        <v>46</v>
      </c>
      <c r="H85" s="5" t="s">
        <v>203</v>
      </c>
      <c r="I85" s="5"/>
      <c r="J85" s="5"/>
      <c r="K85" s="5"/>
      <c r="L85" s="5" t="s">
        <v>190</v>
      </c>
      <c r="M85" s="5"/>
      <c r="N85" s="5" t="s">
        <v>81</v>
      </c>
      <c r="O85" s="5"/>
      <c r="P85" s="6">
        <v>44248</v>
      </c>
      <c r="Q85" s="5" t="s">
        <v>199</v>
      </c>
      <c r="R85" s="5" t="s">
        <v>200</v>
      </c>
      <c r="S85" s="5" t="s">
        <v>57</v>
      </c>
      <c r="T85" s="5" t="s">
        <v>58</v>
      </c>
      <c r="U85" s="5" t="s">
        <v>81</v>
      </c>
      <c r="V85" s="5"/>
      <c r="W85">
        <v>0</v>
      </c>
      <c r="X85" s="5"/>
      <c r="Y85" s="6">
        <v>44246</v>
      </c>
      <c r="Z85" s="6">
        <v>44248</v>
      </c>
      <c r="AA85" s="6">
        <v>44248</v>
      </c>
      <c r="AB85" s="6">
        <v>44238</v>
      </c>
      <c r="AC85" s="6">
        <v>44238</v>
      </c>
      <c r="AD85" s="6">
        <v>44238</v>
      </c>
      <c r="AE85" s="6"/>
      <c r="AF85" s="5"/>
      <c r="AG85" s="6"/>
      <c r="AH85" s="6">
        <v>44238</v>
      </c>
      <c r="AI85" s="5"/>
      <c r="AJ85" s="5"/>
      <c r="AK85">
        <v>75</v>
      </c>
    </row>
    <row r="86" spans="1:37" x14ac:dyDescent="0.35">
      <c r="A86">
        <v>2</v>
      </c>
      <c r="B86" s="5"/>
      <c r="C86">
        <v>1</v>
      </c>
      <c r="D86" s="5" t="s">
        <v>220</v>
      </c>
      <c r="E86" s="5" t="s">
        <v>60</v>
      </c>
      <c r="F86" s="5"/>
      <c r="G86" s="5" t="s">
        <v>64</v>
      </c>
      <c r="H86" s="5" t="s">
        <v>221</v>
      </c>
      <c r="I86" s="5" t="s">
        <v>1222</v>
      </c>
      <c r="J86" s="5"/>
      <c r="K86" s="5"/>
      <c r="L86" s="5" t="s">
        <v>53</v>
      </c>
      <c r="M86" s="5" t="s">
        <v>67</v>
      </c>
      <c r="N86" s="5"/>
      <c r="O86" s="5"/>
      <c r="P86" s="6"/>
      <c r="Q86" s="5" t="s">
        <v>199</v>
      </c>
      <c r="R86" s="5" t="s">
        <v>200</v>
      </c>
      <c r="S86" s="5" t="s">
        <v>51</v>
      </c>
      <c r="T86" s="5"/>
      <c r="U86" s="5" t="s">
        <v>59</v>
      </c>
      <c r="V86" s="5"/>
      <c r="X86" s="5"/>
      <c r="Y86" s="6">
        <v>43815</v>
      </c>
      <c r="Z86" s="6"/>
      <c r="AA86" s="6">
        <v>43917</v>
      </c>
      <c r="AB86" s="6"/>
      <c r="AC86" s="6">
        <v>43913</v>
      </c>
      <c r="AD86" s="6">
        <v>43913</v>
      </c>
      <c r="AE86" s="6">
        <v>43917</v>
      </c>
      <c r="AF86" s="5"/>
      <c r="AG86" s="6">
        <v>43920</v>
      </c>
      <c r="AH86" s="6">
        <v>43913</v>
      </c>
      <c r="AI86" s="5"/>
      <c r="AJ86" s="5" t="s">
        <v>81</v>
      </c>
      <c r="AK86">
        <v>86</v>
      </c>
    </row>
    <row r="87" spans="1:37" x14ac:dyDescent="0.35">
      <c r="A87">
        <v>1</v>
      </c>
      <c r="B87" s="5"/>
      <c r="C87">
        <v>0</v>
      </c>
      <c r="D87" s="5" t="s">
        <v>220</v>
      </c>
      <c r="E87" s="5" t="s">
        <v>92</v>
      </c>
      <c r="F87" s="5"/>
      <c r="G87" s="5" t="s">
        <v>86</v>
      </c>
      <c r="H87" s="5" t="s">
        <v>221</v>
      </c>
      <c r="I87" s="5" t="s">
        <v>1284</v>
      </c>
      <c r="J87" s="5"/>
      <c r="K87" s="5"/>
      <c r="L87" s="5" t="s">
        <v>48</v>
      </c>
      <c r="M87" s="5"/>
      <c r="N87" s="5" t="s">
        <v>199</v>
      </c>
      <c r="O87" s="5" t="s">
        <v>200</v>
      </c>
      <c r="P87" s="6">
        <v>43815</v>
      </c>
      <c r="Q87" s="5" t="s">
        <v>199</v>
      </c>
      <c r="R87" s="5" t="s">
        <v>200</v>
      </c>
      <c r="S87" s="5" t="s">
        <v>51</v>
      </c>
      <c r="T87" s="5"/>
      <c r="U87" s="5" t="s">
        <v>59</v>
      </c>
      <c r="V87" s="5"/>
      <c r="X87" s="5"/>
      <c r="Y87" s="6">
        <v>43815</v>
      </c>
      <c r="Z87" s="6"/>
      <c r="AA87" s="6">
        <v>43836</v>
      </c>
      <c r="AB87" s="6">
        <v>43819</v>
      </c>
      <c r="AC87" s="6">
        <v>43818</v>
      </c>
      <c r="AD87" s="6">
        <v>43819</v>
      </c>
      <c r="AE87" s="6"/>
      <c r="AF87" s="5"/>
      <c r="AG87" s="6"/>
      <c r="AH87" s="6">
        <v>43817</v>
      </c>
      <c r="AI87" s="5"/>
      <c r="AJ87" s="5"/>
      <c r="AK87">
        <v>85</v>
      </c>
    </row>
    <row r="88" spans="1:37" x14ac:dyDescent="0.35">
      <c r="A88">
        <v>1</v>
      </c>
      <c r="B88" s="5"/>
      <c r="C88">
        <v>0</v>
      </c>
      <c r="D88" s="5" t="s">
        <v>223</v>
      </c>
      <c r="E88" s="5" t="s">
        <v>92</v>
      </c>
      <c r="F88" s="5"/>
      <c r="G88" s="5" t="s">
        <v>86</v>
      </c>
      <c r="H88" s="5" t="s">
        <v>224</v>
      </c>
      <c r="I88" s="5" t="s">
        <v>1048</v>
      </c>
      <c r="J88" s="5"/>
      <c r="K88" s="5"/>
      <c r="L88" s="5" t="s">
        <v>53</v>
      </c>
      <c r="M88" s="5" t="s">
        <v>78</v>
      </c>
      <c r="N88" s="5"/>
      <c r="O88" s="5"/>
      <c r="P88" s="6"/>
      <c r="Q88" s="5" t="s">
        <v>199</v>
      </c>
      <c r="R88" s="5" t="s">
        <v>200</v>
      </c>
      <c r="S88" s="5" t="s">
        <v>51</v>
      </c>
      <c r="T88" s="5"/>
      <c r="U88" s="5" t="s">
        <v>81</v>
      </c>
      <c r="V88" s="5"/>
      <c r="X88" s="5"/>
      <c r="Y88" s="6">
        <v>43815</v>
      </c>
      <c r="Z88" s="6"/>
      <c r="AA88" s="6">
        <v>43836</v>
      </c>
      <c r="AB88" s="6">
        <v>43818</v>
      </c>
      <c r="AC88" s="6">
        <v>43818</v>
      </c>
      <c r="AD88" s="6">
        <v>43819</v>
      </c>
      <c r="AE88" s="6">
        <v>43832</v>
      </c>
      <c r="AF88" s="5"/>
      <c r="AG88" s="6">
        <v>43836</v>
      </c>
      <c r="AH88" s="6">
        <v>43817</v>
      </c>
      <c r="AI88" s="5"/>
      <c r="AJ88" s="5"/>
      <c r="AK88">
        <v>88</v>
      </c>
    </row>
    <row r="89" spans="1:37" x14ac:dyDescent="0.35">
      <c r="A89">
        <v>2</v>
      </c>
      <c r="B89" s="5"/>
      <c r="C89">
        <v>1</v>
      </c>
      <c r="D89" s="5" t="s">
        <v>223</v>
      </c>
      <c r="E89" s="5" t="s">
        <v>60</v>
      </c>
      <c r="F89" s="5"/>
      <c r="G89" s="5" t="s">
        <v>64</v>
      </c>
      <c r="H89" s="5" t="s">
        <v>224</v>
      </c>
      <c r="I89" s="5" t="s">
        <v>1260</v>
      </c>
      <c r="J89" s="5"/>
      <c r="K89" s="5"/>
      <c r="L89" s="5" t="s">
        <v>53</v>
      </c>
      <c r="M89" s="5" t="s">
        <v>54</v>
      </c>
      <c r="N89" s="5"/>
      <c r="O89" s="5"/>
      <c r="P89" s="6"/>
      <c r="Q89" s="5" t="s">
        <v>199</v>
      </c>
      <c r="R89" s="5" t="s">
        <v>200</v>
      </c>
      <c r="S89" s="5" t="s">
        <v>51</v>
      </c>
      <c r="T89" s="5"/>
      <c r="U89" s="5" t="s">
        <v>59</v>
      </c>
      <c r="V89" s="5"/>
      <c r="X89" s="5"/>
      <c r="Y89" s="6">
        <v>43815</v>
      </c>
      <c r="Z89" s="6">
        <v>43915</v>
      </c>
      <c r="AA89" s="6">
        <v>43917</v>
      </c>
      <c r="AB89" s="6"/>
      <c r="AC89" s="6">
        <v>43913</v>
      </c>
      <c r="AD89" s="6">
        <v>43913</v>
      </c>
      <c r="AE89" s="6">
        <v>43917</v>
      </c>
      <c r="AF89" s="5"/>
      <c r="AG89" s="6">
        <v>43920</v>
      </c>
      <c r="AH89" s="6">
        <v>43913</v>
      </c>
      <c r="AI89" s="5"/>
      <c r="AJ89" s="5" t="s">
        <v>81</v>
      </c>
      <c r="AK89">
        <v>87</v>
      </c>
    </row>
    <row r="90" spans="1:37" x14ac:dyDescent="0.35">
      <c r="A90">
        <v>1</v>
      </c>
      <c r="B90" s="5"/>
      <c r="C90">
        <v>0</v>
      </c>
      <c r="D90" s="5" t="s">
        <v>225</v>
      </c>
      <c r="E90" s="5" t="s">
        <v>92</v>
      </c>
      <c r="F90" s="5"/>
      <c r="G90" s="5" t="s">
        <v>86</v>
      </c>
      <c r="H90" s="5" t="s">
        <v>226</v>
      </c>
      <c r="I90" s="5" t="s">
        <v>1049</v>
      </c>
      <c r="J90" s="5"/>
      <c r="K90" s="5"/>
      <c r="L90" s="5" t="s">
        <v>53</v>
      </c>
      <c r="M90" s="5" t="s">
        <v>67</v>
      </c>
      <c r="N90" s="5"/>
      <c r="O90" s="5"/>
      <c r="P90" s="6"/>
      <c r="Q90" s="5" t="s">
        <v>168</v>
      </c>
      <c r="R90" s="5" t="s">
        <v>169</v>
      </c>
      <c r="S90" s="5" t="s">
        <v>51</v>
      </c>
      <c r="T90" s="5"/>
      <c r="U90" s="5" t="s">
        <v>59</v>
      </c>
      <c r="V90" s="5"/>
      <c r="X90" s="5"/>
      <c r="Y90" s="6">
        <v>43815</v>
      </c>
      <c r="Z90" s="6"/>
      <c r="AA90" s="6">
        <v>43938</v>
      </c>
      <c r="AB90" s="6">
        <v>43818</v>
      </c>
      <c r="AC90" s="6">
        <v>43913</v>
      </c>
      <c r="AD90" s="6">
        <v>43922</v>
      </c>
      <c r="AE90" s="6">
        <v>43936</v>
      </c>
      <c r="AF90" s="5"/>
      <c r="AG90" s="6">
        <v>43937</v>
      </c>
      <c r="AH90" s="6">
        <v>43817</v>
      </c>
      <c r="AI90" s="5"/>
      <c r="AJ90" s="5"/>
      <c r="AK90">
        <v>89</v>
      </c>
    </row>
    <row r="91" spans="1:37" x14ac:dyDescent="0.35">
      <c r="A91">
        <v>2</v>
      </c>
      <c r="B91" s="5"/>
      <c r="C91">
        <v>0</v>
      </c>
      <c r="D91" s="5" t="s">
        <v>225</v>
      </c>
      <c r="E91" s="5" t="s">
        <v>92</v>
      </c>
      <c r="F91" s="5"/>
      <c r="G91" s="5" t="s">
        <v>64</v>
      </c>
      <c r="H91" s="5" t="s">
        <v>226</v>
      </c>
      <c r="I91" s="5" t="s">
        <v>1050</v>
      </c>
      <c r="J91" s="5"/>
      <c r="K91" s="5"/>
      <c r="L91" s="5" t="s">
        <v>53</v>
      </c>
      <c r="M91" s="5" t="s">
        <v>102</v>
      </c>
      <c r="N91" s="5"/>
      <c r="O91" s="5"/>
      <c r="P91" s="6"/>
      <c r="Q91" s="5" t="s">
        <v>168</v>
      </c>
      <c r="R91" s="5" t="s">
        <v>169</v>
      </c>
      <c r="S91" s="5" t="s">
        <v>51</v>
      </c>
      <c r="T91" s="5"/>
      <c r="U91" s="5" t="s">
        <v>59</v>
      </c>
      <c r="V91" s="5"/>
      <c r="X91" s="5"/>
      <c r="Y91" s="6">
        <v>43815</v>
      </c>
      <c r="Z91" s="6"/>
      <c r="AA91" s="6">
        <v>43896</v>
      </c>
      <c r="AB91" s="6">
        <v>43818</v>
      </c>
      <c r="AC91" s="6">
        <v>43872</v>
      </c>
      <c r="AD91" s="6">
        <v>43885</v>
      </c>
      <c r="AE91" s="6"/>
      <c r="AF91" s="5"/>
      <c r="AG91" s="6">
        <v>43885</v>
      </c>
      <c r="AH91" s="6">
        <v>43817</v>
      </c>
      <c r="AI91" s="5"/>
      <c r="AJ91" s="5"/>
      <c r="AK91">
        <v>90</v>
      </c>
    </row>
    <row r="92" spans="1:37" x14ac:dyDescent="0.35">
      <c r="A92">
        <v>1</v>
      </c>
      <c r="B92" s="5"/>
      <c r="C92">
        <v>0</v>
      </c>
      <c r="D92" s="5" t="s">
        <v>227</v>
      </c>
      <c r="E92" s="5" t="s">
        <v>92</v>
      </c>
      <c r="F92" s="5"/>
      <c r="G92" s="5" t="s">
        <v>86</v>
      </c>
      <c r="H92" s="5" t="s">
        <v>228</v>
      </c>
      <c r="I92" s="5" t="s">
        <v>1285</v>
      </c>
      <c r="J92" s="5"/>
      <c r="K92" s="5"/>
      <c r="L92" s="5" t="s">
        <v>48</v>
      </c>
      <c r="M92" s="5"/>
      <c r="N92" s="5" t="s">
        <v>199</v>
      </c>
      <c r="O92" s="5" t="s">
        <v>200</v>
      </c>
      <c r="P92" s="6">
        <v>43815</v>
      </c>
      <c r="Q92" s="5" t="s">
        <v>199</v>
      </c>
      <c r="R92" s="5" t="s">
        <v>200</v>
      </c>
      <c r="S92" s="5" t="s">
        <v>51</v>
      </c>
      <c r="T92" s="5"/>
      <c r="U92" s="5"/>
      <c r="V92" s="5"/>
      <c r="X92" s="5"/>
      <c r="Y92" s="6">
        <v>43815</v>
      </c>
      <c r="Z92" s="6"/>
      <c r="AA92" s="6"/>
      <c r="AB92" s="6">
        <v>43818</v>
      </c>
      <c r="AC92" s="6"/>
      <c r="AD92" s="6"/>
      <c r="AE92" s="6"/>
      <c r="AF92" s="5"/>
      <c r="AG92" s="6"/>
      <c r="AH92" s="6">
        <v>43817</v>
      </c>
      <c r="AI92" s="5"/>
      <c r="AJ92" s="5"/>
      <c r="AK92">
        <v>91</v>
      </c>
    </row>
    <row r="93" spans="1:37" x14ac:dyDescent="0.35">
      <c r="A93">
        <v>2</v>
      </c>
      <c r="B93" s="5"/>
      <c r="C93">
        <v>0</v>
      </c>
      <c r="D93" s="5" t="s">
        <v>227</v>
      </c>
      <c r="E93" s="5" t="s">
        <v>92</v>
      </c>
      <c r="F93" s="5"/>
      <c r="G93" s="5" t="s">
        <v>64</v>
      </c>
      <c r="H93" s="5" t="s">
        <v>228</v>
      </c>
      <c r="I93" s="5" t="s">
        <v>1286</v>
      </c>
      <c r="J93" s="5"/>
      <c r="K93" s="5"/>
      <c r="L93" s="5" t="s">
        <v>48</v>
      </c>
      <c r="M93" s="5"/>
      <c r="N93" s="5" t="s">
        <v>199</v>
      </c>
      <c r="O93" s="5" t="s">
        <v>200</v>
      </c>
      <c r="P93" s="6">
        <v>43815</v>
      </c>
      <c r="Q93" s="5" t="s">
        <v>199</v>
      </c>
      <c r="R93" s="5" t="s">
        <v>200</v>
      </c>
      <c r="S93" s="5" t="s">
        <v>51</v>
      </c>
      <c r="T93" s="5"/>
      <c r="U93" s="5"/>
      <c r="V93" s="5"/>
      <c r="X93" s="5"/>
      <c r="Y93" s="6">
        <v>43815</v>
      </c>
      <c r="Z93" s="6"/>
      <c r="AA93" s="6"/>
      <c r="AB93" s="6">
        <v>43818</v>
      </c>
      <c r="AC93" s="6"/>
      <c r="AD93" s="6"/>
      <c r="AE93" s="6"/>
      <c r="AF93" s="5"/>
      <c r="AG93" s="6"/>
      <c r="AH93" s="6">
        <v>43817</v>
      </c>
      <c r="AI93" s="5"/>
      <c r="AJ93" s="5"/>
      <c r="AK93">
        <v>92</v>
      </c>
    </row>
    <row r="94" spans="1:37" x14ac:dyDescent="0.35">
      <c r="A94">
        <v>2</v>
      </c>
      <c r="B94" s="5"/>
      <c r="C94">
        <v>0</v>
      </c>
      <c r="D94" s="5" t="s">
        <v>229</v>
      </c>
      <c r="E94" s="5" t="s">
        <v>60</v>
      </c>
      <c r="F94" s="5"/>
      <c r="G94" s="5" t="s">
        <v>64</v>
      </c>
      <c r="H94" s="5" t="s">
        <v>230</v>
      </c>
      <c r="I94" s="5" t="s">
        <v>1164</v>
      </c>
      <c r="J94" s="5"/>
      <c r="K94" s="5"/>
      <c r="L94" s="5" t="s">
        <v>53</v>
      </c>
      <c r="M94" s="5" t="s">
        <v>54</v>
      </c>
      <c r="N94" s="5"/>
      <c r="O94" s="5"/>
      <c r="P94" s="6"/>
      <c r="Q94" s="5" t="s">
        <v>199</v>
      </c>
      <c r="R94" s="5" t="s">
        <v>200</v>
      </c>
      <c r="S94" s="5" t="s">
        <v>51</v>
      </c>
      <c r="T94" s="5"/>
      <c r="U94" s="5" t="s">
        <v>59</v>
      </c>
      <c r="V94" s="5"/>
      <c r="X94" s="5"/>
      <c r="Y94" s="6">
        <v>43815</v>
      </c>
      <c r="Z94" s="6"/>
      <c r="AA94" s="6">
        <v>44061</v>
      </c>
      <c r="AB94" s="6">
        <v>43818</v>
      </c>
      <c r="AC94" s="6">
        <v>44045</v>
      </c>
      <c r="AD94" s="6">
        <v>44054</v>
      </c>
      <c r="AE94" s="6">
        <v>44060</v>
      </c>
      <c r="AF94" s="5"/>
      <c r="AG94" s="6">
        <v>44060</v>
      </c>
      <c r="AH94" s="6">
        <v>43817</v>
      </c>
      <c r="AI94" s="5"/>
      <c r="AJ94" s="5"/>
      <c r="AK94">
        <v>95</v>
      </c>
    </row>
    <row r="95" spans="1:37" x14ac:dyDescent="0.35">
      <c r="A95">
        <v>1</v>
      </c>
      <c r="B95" s="5"/>
      <c r="C95">
        <v>0</v>
      </c>
      <c r="D95" s="5" t="s">
        <v>229</v>
      </c>
      <c r="E95" s="5" t="s">
        <v>92</v>
      </c>
      <c r="F95" s="5"/>
      <c r="G95" s="5" t="s">
        <v>86</v>
      </c>
      <c r="H95" s="5" t="s">
        <v>230</v>
      </c>
      <c r="I95" s="5" t="s">
        <v>1287</v>
      </c>
      <c r="J95" s="5"/>
      <c r="K95" s="5"/>
      <c r="L95" s="5" t="s">
        <v>48</v>
      </c>
      <c r="M95" s="5"/>
      <c r="N95" s="5" t="s">
        <v>199</v>
      </c>
      <c r="O95" s="5" t="s">
        <v>200</v>
      </c>
      <c r="P95" s="6">
        <v>43815</v>
      </c>
      <c r="Q95" s="5" t="s">
        <v>199</v>
      </c>
      <c r="R95" s="5" t="s">
        <v>200</v>
      </c>
      <c r="S95" s="5" t="s">
        <v>51</v>
      </c>
      <c r="T95" s="5"/>
      <c r="U95" s="5"/>
      <c r="V95" s="5"/>
      <c r="X95" s="5"/>
      <c r="Y95" s="6">
        <v>43815</v>
      </c>
      <c r="Z95" s="6"/>
      <c r="AA95" s="6"/>
      <c r="AB95" s="6">
        <v>43818</v>
      </c>
      <c r="AC95" s="6"/>
      <c r="AD95" s="6"/>
      <c r="AE95" s="6"/>
      <c r="AF95" s="5"/>
      <c r="AG95" s="6"/>
      <c r="AH95" s="6">
        <v>43817</v>
      </c>
      <c r="AI95" s="5"/>
      <c r="AJ95" s="5"/>
      <c r="AK95">
        <v>93</v>
      </c>
    </row>
    <row r="96" spans="1:37" x14ac:dyDescent="0.35">
      <c r="A96">
        <v>3</v>
      </c>
      <c r="B96" s="5"/>
      <c r="C96">
        <v>0</v>
      </c>
      <c r="D96" s="5" t="s">
        <v>229</v>
      </c>
      <c r="E96" s="5" t="s">
        <v>92</v>
      </c>
      <c r="F96" s="5" t="s">
        <v>73</v>
      </c>
      <c r="G96" s="5" t="s">
        <v>46</v>
      </c>
      <c r="H96" s="5" t="s">
        <v>230</v>
      </c>
      <c r="I96" s="5" t="s">
        <v>1288</v>
      </c>
      <c r="J96" s="5"/>
      <c r="K96" s="5"/>
      <c r="L96" s="5" t="s">
        <v>48</v>
      </c>
      <c r="M96" s="5"/>
      <c r="N96" s="5" t="s">
        <v>199</v>
      </c>
      <c r="O96" s="5" t="s">
        <v>200</v>
      </c>
      <c r="P96" s="6">
        <v>43815</v>
      </c>
      <c r="Q96" s="5" t="s">
        <v>199</v>
      </c>
      <c r="R96" s="5" t="s">
        <v>200</v>
      </c>
      <c r="S96" s="5" t="s">
        <v>51</v>
      </c>
      <c r="T96" s="5"/>
      <c r="U96" s="5"/>
      <c r="V96" s="5"/>
      <c r="X96" s="5"/>
      <c r="Y96" s="6">
        <v>43815</v>
      </c>
      <c r="Z96" s="6"/>
      <c r="AA96" s="6"/>
      <c r="AB96" s="6">
        <v>43818</v>
      </c>
      <c r="AC96" s="6"/>
      <c r="AD96" s="6"/>
      <c r="AE96" s="6"/>
      <c r="AF96" s="5"/>
      <c r="AG96" s="6"/>
      <c r="AH96" s="6">
        <v>43817</v>
      </c>
      <c r="AI96" s="5"/>
      <c r="AJ96" s="5"/>
      <c r="AK96">
        <v>94</v>
      </c>
    </row>
    <row r="97" spans="1:37" x14ac:dyDescent="0.35">
      <c r="A97">
        <v>1</v>
      </c>
      <c r="B97" s="5"/>
      <c r="C97">
        <v>0</v>
      </c>
      <c r="D97" s="5" t="s">
        <v>231</v>
      </c>
      <c r="E97" s="5" t="s">
        <v>92</v>
      </c>
      <c r="F97" s="5"/>
      <c r="G97" s="5" t="s">
        <v>86</v>
      </c>
      <c r="H97" s="5" t="s">
        <v>232</v>
      </c>
      <c r="I97" s="5" t="s">
        <v>1051</v>
      </c>
      <c r="J97" s="5"/>
      <c r="K97" s="5"/>
      <c r="L97" s="5" t="s">
        <v>53</v>
      </c>
      <c r="M97" s="5" t="s">
        <v>102</v>
      </c>
      <c r="N97" s="5"/>
      <c r="O97" s="5"/>
      <c r="P97" s="6"/>
      <c r="Q97" s="5" t="s">
        <v>199</v>
      </c>
      <c r="R97" s="5" t="s">
        <v>200</v>
      </c>
      <c r="S97" s="5" t="s">
        <v>51</v>
      </c>
      <c r="T97" s="5"/>
      <c r="U97" s="5"/>
      <c r="V97" s="5"/>
      <c r="X97" s="5"/>
      <c r="Y97" s="6">
        <v>43815</v>
      </c>
      <c r="Z97" s="6"/>
      <c r="AA97" s="6"/>
      <c r="AB97" s="6">
        <v>43818</v>
      </c>
      <c r="AC97" s="6"/>
      <c r="AD97" s="6"/>
      <c r="AE97" s="6"/>
      <c r="AF97" s="5"/>
      <c r="AG97" s="6">
        <v>44041</v>
      </c>
      <c r="AH97" s="6">
        <v>43817</v>
      </c>
      <c r="AI97" s="5"/>
      <c r="AJ97" s="5"/>
      <c r="AK97">
        <v>96</v>
      </c>
    </row>
    <row r="98" spans="1:37" x14ac:dyDescent="0.35">
      <c r="A98">
        <v>2</v>
      </c>
      <c r="B98" s="5"/>
      <c r="C98">
        <v>0</v>
      </c>
      <c r="D98" s="5" t="s">
        <v>231</v>
      </c>
      <c r="E98" s="5" t="s">
        <v>92</v>
      </c>
      <c r="F98" s="5"/>
      <c r="G98" s="5" t="s">
        <v>64</v>
      </c>
      <c r="H98" s="5" t="s">
        <v>232</v>
      </c>
      <c r="I98" s="5" t="s">
        <v>1052</v>
      </c>
      <c r="J98" s="5"/>
      <c r="K98" s="5"/>
      <c r="L98" s="5" t="s">
        <v>53</v>
      </c>
      <c r="M98" s="5" t="s">
        <v>102</v>
      </c>
      <c r="N98" s="5"/>
      <c r="O98" s="5"/>
      <c r="P98" s="6"/>
      <c r="Q98" s="5" t="s">
        <v>199</v>
      </c>
      <c r="R98" s="5" t="s">
        <v>200</v>
      </c>
      <c r="S98" s="5" t="s">
        <v>51</v>
      </c>
      <c r="T98" s="5"/>
      <c r="U98" s="5"/>
      <c r="V98" s="5"/>
      <c r="X98" s="5"/>
      <c r="Y98" s="6">
        <v>43815</v>
      </c>
      <c r="Z98" s="6"/>
      <c r="AA98" s="6"/>
      <c r="AB98" s="6">
        <v>43818</v>
      </c>
      <c r="AC98" s="6"/>
      <c r="AD98" s="6"/>
      <c r="AE98" s="6"/>
      <c r="AF98" s="5"/>
      <c r="AG98" s="6">
        <v>44041</v>
      </c>
      <c r="AH98" s="6">
        <v>43817</v>
      </c>
      <c r="AI98" s="5"/>
      <c r="AJ98" s="5"/>
      <c r="AK98">
        <v>97</v>
      </c>
    </row>
    <row r="99" spans="1:37" x14ac:dyDescent="0.35">
      <c r="A99">
        <v>1</v>
      </c>
      <c r="B99" s="5"/>
      <c r="C99">
        <v>0</v>
      </c>
      <c r="D99" s="5" t="s">
        <v>233</v>
      </c>
      <c r="E99" s="5" t="s">
        <v>92</v>
      </c>
      <c r="F99" s="5"/>
      <c r="G99" s="5" t="s">
        <v>86</v>
      </c>
      <c r="H99" s="5" t="s">
        <v>234</v>
      </c>
      <c r="I99" s="5" t="s">
        <v>1053</v>
      </c>
      <c r="J99" s="5"/>
      <c r="K99" s="5"/>
      <c r="L99" s="5" t="s">
        <v>53</v>
      </c>
      <c r="M99" s="5" t="s">
        <v>102</v>
      </c>
      <c r="N99" s="5"/>
      <c r="O99" s="5"/>
      <c r="P99" s="6"/>
      <c r="Q99" s="5" t="s">
        <v>199</v>
      </c>
      <c r="R99" s="5" t="s">
        <v>200</v>
      </c>
      <c r="S99" s="5" t="s">
        <v>51</v>
      </c>
      <c r="T99" s="5"/>
      <c r="U99" s="5"/>
      <c r="V99" s="5"/>
      <c r="X99" s="5"/>
      <c r="Y99" s="6">
        <v>43815</v>
      </c>
      <c r="Z99" s="6"/>
      <c r="AA99" s="6"/>
      <c r="AB99" s="6">
        <v>43818</v>
      </c>
      <c r="AC99" s="6"/>
      <c r="AD99" s="6"/>
      <c r="AE99" s="6"/>
      <c r="AF99" s="5"/>
      <c r="AG99" s="6">
        <v>44041</v>
      </c>
      <c r="AH99" s="6">
        <v>43817</v>
      </c>
      <c r="AI99" s="5"/>
      <c r="AJ99" s="5"/>
      <c r="AK99">
        <v>99</v>
      </c>
    </row>
    <row r="100" spans="1:37" x14ac:dyDescent="0.35">
      <c r="A100">
        <v>2</v>
      </c>
      <c r="B100" s="5"/>
      <c r="C100">
        <v>0</v>
      </c>
      <c r="D100" s="5" t="s">
        <v>233</v>
      </c>
      <c r="E100" s="5" t="s">
        <v>92</v>
      </c>
      <c r="F100" s="5"/>
      <c r="G100" s="5" t="s">
        <v>64</v>
      </c>
      <c r="H100" s="5" t="s">
        <v>234</v>
      </c>
      <c r="I100" s="5" t="s">
        <v>1054</v>
      </c>
      <c r="J100" s="5"/>
      <c r="K100" s="5"/>
      <c r="L100" s="5" t="s">
        <v>53</v>
      </c>
      <c r="M100" s="5" t="s">
        <v>102</v>
      </c>
      <c r="N100" s="5"/>
      <c r="O100" s="5"/>
      <c r="P100" s="6"/>
      <c r="Q100" s="5" t="s">
        <v>199</v>
      </c>
      <c r="R100" s="5" t="s">
        <v>200</v>
      </c>
      <c r="S100" s="5" t="s">
        <v>51</v>
      </c>
      <c r="T100" s="5"/>
      <c r="U100" s="5"/>
      <c r="V100" s="5"/>
      <c r="X100" s="5"/>
      <c r="Y100" s="6">
        <v>43815</v>
      </c>
      <c r="Z100" s="6"/>
      <c r="AA100" s="6"/>
      <c r="AB100" s="6">
        <v>43818</v>
      </c>
      <c r="AC100" s="6"/>
      <c r="AD100" s="6"/>
      <c r="AE100" s="6"/>
      <c r="AF100" s="5"/>
      <c r="AG100" s="6">
        <v>44041</v>
      </c>
      <c r="AH100" s="6">
        <v>43817</v>
      </c>
      <c r="AI100" s="5"/>
      <c r="AJ100" s="5"/>
      <c r="AK100">
        <v>100</v>
      </c>
    </row>
    <row r="101" spans="1:37" x14ac:dyDescent="0.35">
      <c r="A101">
        <v>3</v>
      </c>
      <c r="B101" s="5"/>
      <c r="C101">
        <v>0</v>
      </c>
      <c r="D101" s="5" t="s">
        <v>233</v>
      </c>
      <c r="E101" s="5" t="s">
        <v>92</v>
      </c>
      <c r="F101" s="5" t="s">
        <v>73</v>
      </c>
      <c r="G101" s="5" t="s">
        <v>46</v>
      </c>
      <c r="H101" s="5" t="s">
        <v>234</v>
      </c>
      <c r="I101" s="5" t="s">
        <v>1289</v>
      </c>
      <c r="J101" s="5"/>
      <c r="K101" s="5"/>
      <c r="L101" s="5" t="s">
        <v>48</v>
      </c>
      <c r="M101" s="5"/>
      <c r="N101" s="5" t="s">
        <v>199</v>
      </c>
      <c r="O101" s="5" t="s">
        <v>200</v>
      </c>
      <c r="P101" s="6">
        <v>43815</v>
      </c>
      <c r="Q101" s="5" t="s">
        <v>199</v>
      </c>
      <c r="R101" s="5" t="s">
        <v>200</v>
      </c>
      <c r="S101" s="5" t="s">
        <v>51</v>
      </c>
      <c r="T101" s="5"/>
      <c r="U101" s="5"/>
      <c r="V101" s="5"/>
      <c r="X101" s="5"/>
      <c r="Y101" s="6">
        <v>43815</v>
      </c>
      <c r="Z101" s="6"/>
      <c r="AA101" s="6"/>
      <c r="AB101" s="6">
        <v>43818</v>
      </c>
      <c r="AC101" s="6"/>
      <c r="AD101" s="6"/>
      <c r="AE101" s="6"/>
      <c r="AF101" s="5"/>
      <c r="AG101" s="6"/>
      <c r="AH101" s="6">
        <v>43817</v>
      </c>
      <c r="AI101" s="5"/>
      <c r="AJ101" s="5"/>
      <c r="AK101">
        <v>98</v>
      </c>
    </row>
    <row r="102" spans="1:37" x14ac:dyDescent="0.35">
      <c r="A102">
        <v>1</v>
      </c>
      <c r="B102" s="5"/>
      <c r="C102">
        <v>0</v>
      </c>
      <c r="D102" s="5" t="s">
        <v>235</v>
      </c>
      <c r="E102" s="5" t="s">
        <v>92</v>
      </c>
      <c r="F102" s="5"/>
      <c r="G102" s="5" t="s">
        <v>86</v>
      </c>
      <c r="H102" s="5" t="s">
        <v>236</v>
      </c>
      <c r="I102" s="5" t="s">
        <v>1290</v>
      </c>
      <c r="J102" s="5"/>
      <c r="K102" s="5"/>
      <c r="L102" s="5" t="s">
        <v>48</v>
      </c>
      <c r="M102" s="5"/>
      <c r="N102" s="5" t="s">
        <v>199</v>
      </c>
      <c r="O102" s="5" t="s">
        <v>200</v>
      </c>
      <c r="P102" s="6">
        <v>43815</v>
      </c>
      <c r="Q102" s="5" t="s">
        <v>199</v>
      </c>
      <c r="R102" s="5" t="s">
        <v>200</v>
      </c>
      <c r="S102" s="5" t="s">
        <v>51</v>
      </c>
      <c r="T102" s="5"/>
      <c r="U102" s="5"/>
      <c r="V102" s="5"/>
      <c r="X102" s="5"/>
      <c r="Y102" s="6">
        <v>43815</v>
      </c>
      <c r="Z102" s="6"/>
      <c r="AA102" s="6"/>
      <c r="AB102" s="6">
        <v>43818</v>
      </c>
      <c r="AC102" s="6"/>
      <c r="AD102" s="6"/>
      <c r="AE102" s="6"/>
      <c r="AF102" s="5"/>
      <c r="AG102" s="6"/>
      <c r="AH102" s="6">
        <v>43817</v>
      </c>
      <c r="AI102" s="5"/>
      <c r="AJ102" s="5"/>
      <c r="AK102">
        <v>101</v>
      </c>
    </row>
    <row r="103" spans="1:37" x14ac:dyDescent="0.35">
      <c r="A103">
        <v>2</v>
      </c>
      <c r="B103" s="5"/>
      <c r="C103">
        <v>0</v>
      </c>
      <c r="D103" s="5" t="s">
        <v>235</v>
      </c>
      <c r="E103" s="5" t="s">
        <v>92</v>
      </c>
      <c r="F103" s="5"/>
      <c r="G103" s="5" t="s">
        <v>64</v>
      </c>
      <c r="H103" s="5" t="s">
        <v>236</v>
      </c>
      <c r="I103" s="5" t="s">
        <v>1291</v>
      </c>
      <c r="J103" s="5"/>
      <c r="K103" s="5"/>
      <c r="L103" s="5" t="s">
        <v>48</v>
      </c>
      <c r="M103" s="5"/>
      <c r="N103" s="5" t="s">
        <v>199</v>
      </c>
      <c r="O103" s="5" t="s">
        <v>200</v>
      </c>
      <c r="P103" s="6">
        <v>43815</v>
      </c>
      <c r="Q103" s="5" t="s">
        <v>199</v>
      </c>
      <c r="R103" s="5" t="s">
        <v>200</v>
      </c>
      <c r="S103" s="5" t="s">
        <v>51</v>
      </c>
      <c r="T103" s="5"/>
      <c r="U103" s="5"/>
      <c r="V103" s="5"/>
      <c r="X103" s="5"/>
      <c r="Y103" s="6">
        <v>43815</v>
      </c>
      <c r="Z103" s="6"/>
      <c r="AA103" s="6"/>
      <c r="AB103" s="6">
        <v>43818</v>
      </c>
      <c r="AC103" s="6"/>
      <c r="AD103" s="6"/>
      <c r="AE103" s="6"/>
      <c r="AF103" s="5"/>
      <c r="AG103" s="6"/>
      <c r="AH103" s="6">
        <v>43817</v>
      </c>
      <c r="AI103" s="5"/>
      <c r="AJ103" s="5"/>
      <c r="AK103">
        <v>102</v>
      </c>
    </row>
    <row r="104" spans="1:37" x14ac:dyDescent="0.35">
      <c r="A104">
        <v>3</v>
      </c>
      <c r="B104" s="5"/>
      <c r="C104">
        <v>0</v>
      </c>
      <c r="D104" s="5" t="s">
        <v>237</v>
      </c>
      <c r="E104" s="5" t="s">
        <v>92</v>
      </c>
      <c r="F104" s="5"/>
      <c r="G104" s="5" t="s">
        <v>64</v>
      </c>
      <c r="H104" s="5" t="s">
        <v>239</v>
      </c>
      <c r="I104" s="5" t="s">
        <v>1055</v>
      </c>
      <c r="J104" s="5"/>
      <c r="K104" s="5"/>
      <c r="L104" s="5" t="s">
        <v>53</v>
      </c>
      <c r="M104" s="5" t="s">
        <v>78</v>
      </c>
      <c r="N104" s="5"/>
      <c r="O104" s="5"/>
      <c r="P104" s="6"/>
      <c r="Q104" s="5" t="s">
        <v>240</v>
      </c>
      <c r="R104" s="5" t="s">
        <v>241</v>
      </c>
      <c r="S104" s="5" t="s">
        <v>51</v>
      </c>
      <c r="T104" s="5"/>
      <c r="U104" s="5" t="s">
        <v>59</v>
      </c>
      <c r="V104" s="5"/>
      <c r="X104" s="5"/>
      <c r="Y104" s="6">
        <v>43846</v>
      </c>
      <c r="Z104" s="6"/>
      <c r="AA104" s="6"/>
      <c r="AB104" s="6">
        <v>43818</v>
      </c>
      <c r="AC104" s="6"/>
      <c r="AD104" s="6">
        <v>44118</v>
      </c>
      <c r="AE104" s="6">
        <v>44168</v>
      </c>
      <c r="AF104" s="5"/>
      <c r="AG104" s="6">
        <v>44172</v>
      </c>
      <c r="AH104" s="6">
        <v>43817</v>
      </c>
      <c r="AI104" s="5"/>
      <c r="AJ104" s="5"/>
      <c r="AK104">
        <v>106</v>
      </c>
    </row>
    <row r="105" spans="1:37" x14ac:dyDescent="0.35">
      <c r="A105">
        <v>1</v>
      </c>
      <c r="B105" s="5"/>
      <c r="C105">
        <v>0</v>
      </c>
      <c r="D105" s="5" t="s">
        <v>237</v>
      </c>
      <c r="E105" s="5" t="s">
        <v>92</v>
      </c>
      <c r="F105" s="5" t="s">
        <v>146</v>
      </c>
      <c r="G105" s="5" t="s">
        <v>147</v>
      </c>
      <c r="H105" s="5" t="s">
        <v>238</v>
      </c>
      <c r="I105" s="5" t="s">
        <v>1176</v>
      </c>
      <c r="J105" s="5"/>
      <c r="K105" s="5"/>
      <c r="L105" s="5" t="s">
        <v>176</v>
      </c>
      <c r="M105" s="5"/>
      <c r="N105" s="5"/>
      <c r="O105" s="5"/>
      <c r="P105" s="6"/>
      <c r="Q105" s="5"/>
      <c r="R105" s="5"/>
      <c r="S105" s="5" t="s">
        <v>51</v>
      </c>
      <c r="T105" s="5"/>
      <c r="U105" s="5"/>
      <c r="V105" s="5"/>
      <c r="X105" s="5"/>
      <c r="Y105" s="6">
        <v>43846</v>
      </c>
      <c r="Z105" s="6"/>
      <c r="AA105" s="6"/>
      <c r="AB105" s="6">
        <v>43818</v>
      </c>
      <c r="AC105" s="6"/>
      <c r="AD105" s="6"/>
      <c r="AE105" s="6"/>
      <c r="AF105" s="5"/>
      <c r="AG105" s="6"/>
      <c r="AH105" s="6">
        <v>43817</v>
      </c>
      <c r="AI105" s="5"/>
      <c r="AJ105" s="5"/>
      <c r="AK105">
        <v>103</v>
      </c>
    </row>
    <row r="106" spans="1:37" x14ac:dyDescent="0.35">
      <c r="A106">
        <v>2</v>
      </c>
      <c r="B106" s="5"/>
      <c r="C106">
        <v>0</v>
      </c>
      <c r="D106" s="5" t="s">
        <v>237</v>
      </c>
      <c r="E106" s="5" t="s">
        <v>92</v>
      </c>
      <c r="F106" s="5"/>
      <c r="G106" s="5" t="s">
        <v>86</v>
      </c>
      <c r="H106" s="5" t="s">
        <v>238</v>
      </c>
      <c r="I106" s="5" t="s">
        <v>1177</v>
      </c>
      <c r="J106" s="5"/>
      <c r="K106" s="5"/>
      <c r="L106" s="5" t="s">
        <v>176</v>
      </c>
      <c r="M106" s="5"/>
      <c r="N106" s="5"/>
      <c r="O106" s="5"/>
      <c r="P106" s="6"/>
      <c r="Q106" s="5"/>
      <c r="R106" s="5"/>
      <c r="S106" s="5" t="s">
        <v>51</v>
      </c>
      <c r="T106" s="5"/>
      <c r="U106" s="5"/>
      <c r="V106" s="5"/>
      <c r="X106" s="5"/>
      <c r="Y106" s="6">
        <v>43846</v>
      </c>
      <c r="Z106" s="6"/>
      <c r="AA106" s="6"/>
      <c r="AB106" s="6">
        <v>43818</v>
      </c>
      <c r="AC106" s="6"/>
      <c r="AD106" s="6"/>
      <c r="AE106" s="6"/>
      <c r="AF106" s="5"/>
      <c r="AG106" s="6"/>
      <c r="AH106" s="6">
        <v>43817</v>
      </c>
      <c r="AI106" s="5"/>
      <c r="AJ106" s="5"/>
      <c r="AK106">
        <v>104</v>
      </c>
    </row>
    <row r="107" spans="1:37" x14ac:dyDescent="0.35">
      <c r="A107">
        <v>4</v>
      </c>
      <c r="B107" s="5"/>
      <c r="C107">
        <v>0</v>
      </c>
      <c r="D107" s="5" t="s">
        <v>237</v>
      </c>
      <c r="E107" s="5" t="s">
        <v>92</v>
      </c>
      <c r="F107" s="5" t="s">
        <v>73</v>
      </c>
      <c r="G107" s="5" t="s">
        <v>46</v>
      </c>
      <c r="H107" s="5" t="s">
        <v>238</v>
      </c>
      <c r="I107" s="5" t="s">
        <v>1178</v>
      </c>
      <c r="J107" s="5"/>
      <c r="K107" s="5"/>
      <c r="L107" s="5" t="s">
        <v>176</v>
      </c>
      <c r="M107" s="5"/>
      <c r="N107" s="5"/>
      <c r="O107" s="5"/>
      <c r="P107" s="6"/>
      <c r="Q107" s="5"/>
      <c r="R107" s="5"/>
      <c r="S107" s="5" t="s">
        <v>51</v>
      </c>
      <c r="T107" s="5"/>
      <c r="U107" s="5"/>
      <c r="V107" s="5"/>
      <c r="X107" s="5"/>
      <c r="Y107" s="6">
        <v>43846</v>
      </c>
      <c r="Z107" s="6"/>
      <c r="AA107" s="6"/>
      <c r="AB107" s="6">
        <v>43818</v>
      </c>
      <c r="AC107" s="6"/>
      <c r="AD107" s="6"/>
      <c r="AE107" s="6"/>
      <c r="AF107" s="5"/>
      <c r="AG107" s="6"/>
      <c r="AH107" s="6">
        <v>43817</v>
      </c>
      <c r="AI107" s="5"/>
      <c r="AJ107" s="5"/>
      <c r="AK107">
        <v>105</v>
      </c>
    </row>
    <row r="108" spans="1:37" x14ac:dyDescent="0.35">
      <c r="A108">
        <v>1</v>
      </c>
      <c r="B108" s="5"/>
      <c r="C108">
        <v>0</v>
      </c>
      <c r="D108" s="5" t="s">
        <v>242</v>
      </c>
      <c r="E108" s="5" t="s">
        <v>92</v>
      </c>
      <c r="F108" s="5"/>
      <c r="G108" s="5" t="s">
        <v>86</v>
      </c>
      <c r="H108" s="5" t="s">
        <v>243</v>
      </c>
      <c r="I108" s="5" t="s">
        <v>1179</v>
      </c>
      <c r="J108" s="5"/>
      <c r="K108" s="5"/>
      <c r="L108" s="5" t="s">
        <v>176</v>
      </c>
      <c r="M108" s="5"/>
      <c r="N108" s="5"/>
      <c r="O108" s="5"/>
      <c r="P108" s="6"/>
      <c r="Q108" s="5"/>
      <c r="R108" s="5"/>
      <c r="S108" s="5" t="s">
        <v>51</v>
      </c>
      <c r="T108" s="5"/>
      <c r="U108" s="5"/>
      <c r="V108" s="5"/>
      <c r="X108" s="5"/>
      <c r="Y108" s="6">
        <v>43846</v>
      </c>
      <c r="Z108" s="6"/>
      <c r="AA108" s="6"/>
      <c r="AB108" s="6">
        <v>43818</v>
      </c>
      <c r="AC108" s="6"/>
      <c r="AD108" s="6"/>
      <c r="AE108" s="6"/>
      <c r="AF108" s="5"/>
      <c r="AG108" s="6"/>
      <c r="AH108" s="6">
        <v>43817</v>
      </c>
      <c r="AI108" s="5"/>
      <c r="AJ108" s="5"/>
      <c r="AK108">
        <v>107</v>
      </c>
    </row>
    <row r="109" spans="1:37" x14ac:dyDescent="0.35">
      <c r="A109">
        <v>2</v>
      </c>
      <c r="B109" s="5"/>
      <c r="C109">
        <v>0</v>
      </c>
      <c r="D109" s="5" t="s">
        <v>242</v>
      </c>
      <c r="E109" s="5" t="s">
        <v>92</v>
      </c>
      <c r="F109" s="5"/>
      <c r="G109" s="5" t="s">
        <v>64</v>
      </c>
      <c r="H109" s="5" t="s">
        <v>243</v>
      </c>
      <c r="I109" s="5" t="s">
        <v>1180</v>
      </c>
      <c r="J109" s="5"/>
      <c r="K109" s="5"/>
      <c r="L109" s="5" t="s">
        <v>176</v>
      </c>
      <c r="M109" s="5"/>
      <c r="N109" s="5"/>
      <c r="O109" s="5"/>
      <c r="P109" s="6"/>
      <c r="Q109" s="5"/>
      <c r="R109" s="5"/>
      <c r="S109" s="5" t="s">
        <v>51</v>
      </c>
      <c r="T109" s="5"/>
      <c r="U109" s="5"/>
      <c r="V109" s="5"/>
      <c r="X109" s="5"/>
      <c r="Y109" s="6">
        <v>43846</v>
      </c>
      <c r="Z109" s="6"/>
      <c r="AA109" s="6"/>
      <c r="AB109" s="6">
        <v>43818</v>
      </c>
      <c r="AC109" s="6"/>
      <c r="AD109" s="6"/>
      <c r="AE109" s="6"/>
      <c r="AF109" s="5"/>
      <c r="AG109" s="6"/>
      <c r="AH109" s="6">
        <v>43817</v>
      </c>
      <c r="AI109" s="5"/>
      <c r="AJ109" s="5"/>
      <c r="AK109">
        <v>108</v>
      </c>
    </row>
    <row r="110" spans="1:37" x14ac:dyDescent="0.35">
      <c r="A110">
        <v>3</v>
      </c>
      <c r="B110" s="5"/>
      <c r="C110">
        <v>0</v>
      </c>
      <c r="D110" s="5" t="s">
        <v>242</v>
      </c>
      <c r="E110" s="5" t="s">
        <v>92</v>
      </c>
      <c r="F110" s="5" t="s">
        <v>73</v>
      </c>
      <c r="G110" s="5" t="s">
        <v>46</v>
      </c>
      <c r="H110" s="5" t="s">
        <v>243</v>
      </c>
      <c r="I110" s="5" t="s">
        <v>1181</v>
      </c>
      <c r="J110" s="5"/>
      <c r="K110" s="5"/>
      <c r="L110" s="5" t="s">
        <v>176</v>
      </c>
      <c r="M110" s="5"/>
      <c r="N110" s="5"/>
      <c r="O110" s="5"/>
      <c r="P110" s="6"/>
      <c r="Q110" s="5"/>
      <c r="R110" s="5"/>
      <c r="S110" s="5" t="s">
        <v>51</v>
      </c>
      <c r="T110" s="5"/>
      <c r="U110" s="5"/>
      <c r="V110" s="5"/>
      <c r="X110" s="5"/>
      <c r="Y110" s="6">
        <v>43846</v>
      </c>
      <c r="Z110" s="6"/>
      <c r="AA110" s="6"/>
      <c r="AB110" s="6">
        <v>43818</v>
      </c>
      <c r="AC110" s="6"/>
      <c r="AD110" s="6"/>
      <c r="AE110" s="6"/>
      <c r="AF110" s="5"/>
      <c r="AG110" s="6"/>
      <c r="AH110" s="6">
        <v>43817</v>
      </c>
      <c r="AI110" s="5"/>
      <c r="AJ110" s="5"/>
      <c r="AK110">
        <v>109</v>
      </c>
    </row>
    <row r="111" spans="1:37" x14ac:dyDescent="0.35">
      <c r="A111">
        <v>1</v>
      </c>
      <c r="B111" s="5"/>
      <c r="C111">
        <v>0</v>
      </c>
      <c r="D111" s="5" t="s">
        <v>244</v>
      </c>
      <c r="E111" s="5" t="s">
        <v>92</v>
      </c>
      <c r="F111" s="5" t="s">
        <v>146</v>
      </c>
      <c r="G111" s="5" t="s">
        <v>147</v>
      </c>
      <c r="H111" s="5" t="s">
        <v>245</v>
      </c>
      <c r="I111" s="5" t="s">
        <v>1292</v>
      </c>
      <c r="J111" s="5"/>
      <c r="K111" s="5"/>
      <c r="L111" s="5" t="s">
        <v>48</v>
      </c>
      <c r="M111" s="5"/>
      <c r="N111" s="5" t="s">
        <v>240</v>
      </c>
      <c r="O111" s="5" t="s">
        <v>241</v>
      </c>
      <c r="P111" s="6">
        <v>43846</v>
      </c>
      <c r="Q111" s="5" t="s">
        <v>240</v>
      </c>
      <c r="R111" s="5" t="s">
        <v>241</v>
      </c>
      <c r="S111" s="5" t="s">
        <v>51</v>
      </c>
      <c r="T111" s="5"/>
      <c r="U111" s="5"/>
      <c r="V111" s="5"/>
      <c r="X111" s="5"/>
      <c r="Y111" s="6">
        <v>43846</v>
      </c>
      <c r="Z111" s="6"/>
      <c r="AA111" s="6"/>
      <c r="AB111" s="6">
        <v>43818</v>
      </c>
      <c r="AC111" s="6"/>
      <c r="AD111" s="6"/>
      <c r="AE111" s="6"/>
      <c r="AF111" s="5"/>
      <c r="AG111" s="6"/>
      <c r="AH111" s="6">
        <v>43817</v>
      </c>
      <c r="AI111" s="5"/>
      <c r="AJ111" s="5"/>
      <c r="AK111">
        <v>110</v>
      </c>
    </row>
    <row r="112" spans="1:37" x14ac:dyDescent="0.35">
      <c r="A112">
        <v>2</v>
      </c>
      <c r="B112" s="5"/>
      <c r="C112">
        <v>0</v>
      </c>
      <c r="D112" s="5" t="s">
        <v>244</v>
      </c>
      <c r="E112" s="5" t="s">
        <v>92</v>
      </c>
      <c r="F112" s="5"/>
      <c r="G112" s="5" t="s">
        <v>86</v>
      </c>
      <c r="H112" s="5" t="s">
        <v>245</v>
      </c>
      <c r="I112" s="5" t="s">
        <v>1293</v>
      </c>
      <c r="J112" s="5"/>
      <c r="K112" s="5"/>
      <c r="L112" s="5" t="s">
        <v>48</v>
      </c>
      <c r="M112" s="5"/>
      <c r="N112" s="5" t="s">
        <v>240</v>
      </c>
      <c r="O112" s="5" t="s">
        <v>241</v>
      </c>
      <c r="P112" s="6">
        <v>43846</v>
      </c>
      <c r="Q112" s="5" t="s">
        <v>240</v>
      </c>
      <c r="R112" s="5" t="s">
        <v>241</v>
      </c>
      <c r="S112" s="5" t="s">
        <v>51</v>
      </c>
      <c r="T112" s="5"/>
      <c r="U112" s="5"/>
      <c r="V112" s="5"/>
      <c r="X112" s="5"/>
      <c r="Y112" s="6">
        <v>43846</v>
      </c>
      <c r="Z112" s="6"/>
      <c r="AA112" s="6"/>
      <c r="AB112" s="6">
        <v>43818</v>
      </c>
      <c r="AC112" s="6"/>
      <c r="AD112" s="6"/>
      <c r="AE112" s="6"/>
      <c r="AF112" s="5"/>
      <c r="AG112" s="6"/>
      <c r="AH112" s="6">
        <v>43817</v>
      </c>
      <c r="AI112" s="5"/>
      <c r="AJ112" s="5"/>
      <c r="AK112">
        <v>111</v>
      </c>
    </row>
    <row r="113" spans="1:37" x14ac:dyDescent="0.35">
      <c r="A113">
        <v>3</v>
      </c>
      <c r="B113" s="5"/>
      <c r="C113">
        <v>0</v>
      </c>
      <c r="D113" s="5" t="s">
        <v>244</v>
      </c>
      <c r="E113" s="5" t="s">
        <v>92</v>
      </c>
      <c r="F113" s="5"/>
      <c r="G113" s="5" t="s">
        <v>64</v>
      </c>
      <c r="H113" s="5" t="s">
        <v>245</v>
      </c>
      <c r="I113" s="5" t="s">
        <v>1294</v>
      </c>
      <c r="J113" s="5"/>
      <c r="K113" s="5"/>
      <c r="L113" s="5" t="s">
        <v>48</v>
      </c>
      <c r="M113" s="5"/>
      <c r="N113" s="5" t="s">
        <v>240</v>
      </c>
      <c r="O113" s="5" t="s">
        <v>241</v>
      </c>
      <c r="P113" s="6">
        <v>43846</v>
      </c>
      <c r="Q113" s="5" t="s">
        <v>240</v>
      </c>
      <c r="R113" s="5" t="s">
        <v>241</v>
      </c>
      <c r="S113" s="5" t="s">
        <v>51</v>
      </c>
      <c r="T113" s="5"/>
      <c r="U113" s="5"/>
      <c r="V113" s="5"/>
      <c r="X113" s="5"/>
      <c r="Y113" s="6">
        <v>43846</v>
      </c>
      <c r="Z113" s="6"/>
      <c r="AA113" s="6"/>
      <c r="AB113" s="6">
        <v>43818</v>
      </c>
      <c r="AC113" s="6"/>
      <c r="AD113" s="6"/>
      <c r="AE113" s="6"/>
      <c r="AF113" s="5"/>
      <c r="AG113" s="6"/>
      <c r="AH113" s="6">
        <v>43817</v>
      </c>
      <c r="AI113" s="5"/>
      <c r="AJ113" s="5"/>
      <c r="AK113">
        <v>112</v>
      </c>
    </row>
    <row r="114" spans="1:37" x14ac:dyDescent="0.35">
      <c r="A114">
        <v>4</v>
      </c>
      <c r="B114" s="5"/>
      <c r="C114">
        <v>0</v>
      </c>
      <c r="D114" s="5" t="s">
        <v>244</v>
      </c>
      <c r="E114" s="5" t="s">
        <v>92</v>
      </c>
      <c r="F114" s="5" t="s">
        <v>73</v>
      </c>
      <c r="G114" s="5" t="s">
        <v>46</v>
      </c>
      <c r="H114" s="5" t="s">
        <v>245</v>
      </c>
      <c r="I114" s="5" t="s">
        <v>1295</v>
      </c>
      <c r="J114" s="5"/>
      <c r="K114" s="5"/>
      <c r="L114" s="5" t="s">
        <v>48</v>
      </c>
      <c r="M114" s="5"/>
      <c r="N114" s="5" t="s">
        <v>240</v>
      </c>
      <c r="O114" s="5" t="s">
        <v>241</v>
      </c>
      <c r="P114" s="6">
        <v>43846</v>
      </c>
      <c r="Q114" s="5" t="s">
        <v>240</v>
      </c>
      <c r="R114" s="5" t="s">
        <v>241</v>
      </c>
      <c r="S114" s="5" t="s">
        <v>51</v>
      </c>
      <c r="T114" s="5"/>
      <c r="U114" s="5"/>
      <c r="V114" s="5"/>
      <c r="X114" s="5"/>
      <c r="Y114" s="6">
        <v>43846</v>
      </c>
      <c r="Z114" s="6"/>
      <c r="AA114" s="6"/>
      <c r="AB114" s="6">
        <v>43818</v>
      </c>
      <c r="AC114" s="6"/>
      <c r="AD114" s="6"/>
      <c r="AE114" s="6"/>
      <c r="AF114" s="5"/>
      <c r="AG114" s="6"/>
      <c r="AH114" s="6">
        <v>43817</v>
      </c>
      <c r="AI114" s="5"/>
      <c r="AJ114" s="5"/>
      <c r="AK114">
        <v>113</v>
      </c>
    </row>
    <row r="115" spans="1:37" x14ac:dyDescent="0.35">
      <c r="A115">
        <v>1</v>
      </c>
      <c r="B115" s="5"/>
      <c r="C115">
        <v>0</v>
      </c>
      <c r="D115" s="5" t="s">
        <v>246</v>
      </c>
      <c r="E115" s="5" t="s">
        <v>92</v>
      </c>
      <c r="F115" s="5"/>
      <c r="G115" s="5" t="s">
        <v>86</v>
      </c>
      <c r="H115" s="5" t="s">
        <v>247</v>
      </c>
      <c r="I115" s="5" t="s">
        <v>1296</v>
      </c>
      <c r="J115" s="5"/>
      <c r="K115" s="5"/>
      <c r="L115" s="5" t="s">
        <v>48</v>
      </c>
      <c r="M115" s="5"/>
      <c r="N115" s="5" t="s">
        <v>51</v>
      </c>
      <c r="O115" s="5"/>
      <c r="P115" s="6">
        <v>44196</v>
      </c>
      <c r="Q115" s="5" t="s">
        <v>51</v>
      </c>
      <c r="R115" s="5"/>
      <c r="S115" s="5" t="s">
        <v>51</v>
      </c>
      <c r="T115" s="5"/>
      <c r="U115" s="5"/>
      <c r="V115" s="5"/>
      <c r="X115" s="5"/>
      <c r="Y115" s="6">
        <v>44196</v>
      </c>
      <c r="Z115" s="6"/>
      <c r="AA115" s="6"/>
      <c r="AB115" s="6">
        <v>44165</v>
      </c>
      <c r="AC115" s="6"/>
      <c r="AD115" s="6"/>
      <c r="AE115" s="6"/>
      <c r="AF115" s="5"/>
      <c r="AG115" s="6"/>
      <c r="AH115" s="6">
        <v>43817</v>
      </c>
      <c r="AI115" s="5"/>
      <c r="AJ115" s="5"/>
      <c r="AK115">
        <v>114</v>
      </c>
    </row>
    <row r="116" spans="1:37" x14ac:dyDescent="0.35">
      <c r="A116">
        <v>2</v>
      </c>
      <c r="B116" s="5"/>
      <c r="C116">
        <v>0</v>
      </c>
      <c r="D116" s="5" t="s">
        <v>246</v>
      </c>
      <c r="E116" s="5" t="s">
        <v>92</v>
      </c>
      <c r="F116" s="5"/>
      <c r="G116" s="5" t="s">
        <v>64</v>
      </c>
      <c r="H116" s="5" t="s">
        <v>247</v>
      </c>
      <c r="I116" s="5" t="s">
        <v>1297</v>
      </c>
      <c r="J116" s="5"/>
      <c r="K116" s="5"/>
      <c r="L116" s="5" t="s">
        <v>48</v>
      </c>
      <c r="M116" s="5"/>
      <c r="N116" s="5" t="s">
        <v>51</v>
      </c>
      <c r="O116" s="5"/>
      <c r="P116" s="6">
        <v>44196</v>
      </c>
      <c r="Q116" s="5" t="s">
        <v>51</v>
      </c>
      <c r="R116" s="5"/>
      <c r="S116" s="5" t="s">
        <v>51</v>
      </c>
      <c r="T116" s="5"/>
      <c r="U116" s="5"/>
      <c r="V116" s="5"/>
      <c r="X116" s="5"/>
      <c r="Y116" s="6">
        <v>44196</v>
      </c>
      <c r="Z116" s="6"/>
      <c r="AA116" s="6"/>
      <c r="AB116" s="6">
        <v>44165</v>
      </c>
      <c r="AC116" s="6"/>
      <c r="AD116" s="6"/>
      <c r="AE116" s="6"/>
      <c r="AF116" s="5"/>
      <c r="AG116" s="6"/>
      <c r="AH116" s="6">
        <v>43817</v>
      </c>
      <c r="AI116" s="5"/>
      <c r="AJ116" s="5"/>
      <c r="AK116">
        <v>115</v>
      </c>
    </row>
    <row r="117" spans="1:37" x14ac:dyDescent="0.35">
      <c r="A117">
        <v>1</v>
      </c>
      <c r="B117" s="5"/>
      <c r="C117">
        <v>0</v>
      </c>
      <c r="D117" s="5" t="s">
        <v>248</v>
      </c>
      <c r="E117" s="5" t="s">
        <v>92</v>
      </c>
      <c r="F117" s="5"/>
      <c r="G117" s="5" t="s">
        <v>86</v>
      </c>
      <c r="H117" s="5" t="s">
        <v>249</v>
      </c>
      <c r="I117" s="5" t="s">
        <v>1298</v>
      </c>
      <c r="J117" s="5"/>
      <c r="K117" s="5"/>
      <c r="L117" s="5" t="s">
        <v>48</v>
      </c>
      <c r="M117" s="5"/>
      <c r="N117" s="5" t="s">
        <v>51</v>
      </c>
      <c r="O117" s="5"/>
      <c r="P117" s="6">
        <v>44196</v>
      </c>
      <c r="Q117" s="5" t="s">
        <v>51</v>
      </c>
      <c r="R117" s="5"/>
      <c r="S117" s="5" t="s">
        <v>51</v>
      </c>
      <c r="T117" s="5"/>
      <c r="U117" s="5"/>
      <c r="V117" s="5"/>
      <c r="X117" s="5"/>
      <c r="Y117" s="6">
        <v>44196</v>
      </c>
      <c r="Z117" s="6"/>
      <c r="AA117" s="6"/>
      <c r="AB117" s="6">
        <v>44165</v>
      </c>
      <c r="AC117" s="6"/>
      <c r="AD117" s="6"/>
      <c r="AE117" s="6"/>
      <c r="AF117" s="5"/>
      <c r="AG117" s="6"/>
      <c r="AH117" s="6">
        <v>43817</v>
      </c>
      <c r="AI117" s="5"/>
      <c r="AJ117" s="5"/>
      <c r="AK117">
        <v>116</v>
      </c>
    </row>
    <row r="118" spans="1:37" x14ac:dyDescent="0.35">
      <c r="A118">
        <v>2</v>
      </c>
      <c r="B118" s="5"/>
      <c r="C118">
        <v>0</v>
      </c>
      <c r="D118" s="5" t="s">
        <v>248</v>
      </c>
      <c r="E118" s="5" t="s">
        <v>92</v>
      </c>
      <c r="F118" s="5"/>
      <c r="G118" s="5" t="s">
        <v>64</v>
      </c>
      <c r="H118" s="5" t="s">
        <v>249</v>
      </c>
      <c r="I118" s="5" t="s">
        <v>1299</v>
      </c>
      <c r="J118" s="5"/>
      <c r="K118" s="5"/>
      <c r="L118" s="5" t="s">
        <v>48</v>
      </c>
      <c r="M118" s="5"/>
      <c r="N118" s="5" t="s">
        <v>51</v>
      </c>
      <c r="O118" s="5"/>
      <c r="P118" s="6">
        <v>44196</v>
      </c>
      <c r="Q118" s="5" t="s">
        <v>51</v>
      </c>
      <c r="R118" s="5"/>
      <c r="S118" s="5" t="s">
        <v>51</v>
      </c>
      <c r="T118" s="5"/>
      <c r="U118" s="5"/>
      <c r="V118" s="5"/>
      <c r="X118" s="5"/>
      <c r="Y118" s="6">
        <v>44196</v>
      </c>
      <c r="Z118" s="6"/>
      <c r="AA118" s="6"/>
      <c r="AB118" s="6">
        <v>44165</v>
      </c>
      <c r="AC118" s="6"/>
      <c r="AD118" s="6"/>
      <c r="AE118" s="6"/>
      <c r="AF118" s="5"/>
      <c r="AG118" s="6"/>
      <c r="AH118" s="6">
        <v>43817</v>
      </c>
      <c r="AI118" s="5"/>
      <c r="AJ118" s="5"/>
      <c r="AK118">
        <v>117</v>
      </c>
    </row>
    <row r="119" spans="1:37" x14ac:dyDescent="0.35">
      <c r="A119">
        <v>4</v>
      </c>
      <c r="B119" s="5"/>
      <c r="C119">
        <v>0</v>
      </c>
      <c r="D119" s="5" t="s">
        <v>250</v>
      </c>
      <c r="E119" s="5" t="s">
        <v>45</v>
      </c>
      <c r="F119" s="5" t="s">
        <v>146</v>
      </c>
      <c r="G119" s="5" t="s">
        <v>147</v>
      </c>
      <c r="H119" s="5" t="s">
        <v>268</v>
      </c>
      <c r="I119" s="5" t="s">
        <v>1165</v>
      </c>
      <c r="J119" s="5"/>
      <c r="K119" s="5"/>
      <c r="L119" s="5" t="s">
        <v>53</v>
      </c>
      <c r="M119" s="5" t="s">
        <v>67</v>
      </c>
      <c r="N119" s="5"/>
      <c r="O119" s="5"/>
      <c r="P119" s="6"/>
      <c r="Q119" s="5" t="s">
        <v>252</v>
      </c>
      <c r="R119" s="5" t="s">
        <v>253</v>
      </c>
      <c r="S119" s="5" t="s">
        <v>51</v>
      </c>
      <c r="T119" s="5"/>
      <c r="U119" s="5" t="s">
        <v>59</v>
      </c>
      <c r="V119" s="5"/>
      <c r="X119" s="5"/>
      <c r="Y119" s="6">
        <v>43815</v>
      </c>
      <c r="Z119" s="6"/>
      <c r="AA119" s="6"/>
      <c r="AB119" s="6">
        <v>43818</v>
      </c>
      <c r="AC119" s="6"/>
      <c r="AD119" s="6">
        <v>44146</v>
      </c>
      <c r="AE119" s="6">
        <v>44158</v>
      </c>
      <c r="AF119" s="5"/>
      <c r="AG119" s="6">
        <v>44165</v>
      </c>
      <c r="AH119" s="6">
        <v>43817</v>
      </c>
      <c r="AI119" s="5"/>
      <c r="AJ119" s="5"/>
      <c r="AK119">
        <v>129</v>
      </c>
    </row>
    <row r="120" spans="1:37" x14ac:dyDescent="0.35">
      <c r="A120">
        <v>2</v>
      </c>
      <c r="B120" s="5"/>
      <c r="C120">
        <v>0</v>
      </c>
      <c r="D120" s="5" t="s">
        <v>250</v>
      </c>
      <c r="E120" s="5" t="s">
        <v>92</v>
      </c>
      <c r="F120" s="5"/>
      <c r="G120" s="5" t="s">
        <v>46</v>
      </c>
      <c r="H120" s="5" t="s">
        <v>267</v>
      </c>
      <c r="I120" s="5" t="s">
        <v>255</v>
      </c>
      <c r="J120" s="5"/>
      <c r="K120" s="5"/>
      <c r="L120" s="5" t="s">
        <v>53</v>
      </c>
      <c r="M120" s="5" t="s">
        <v>54</v>
      </c>
      <c r="N120" s="5"/>
      <c r="O120" s="5"/>
      <c r="P120" s="6"/>
      <c r="Q120" s="5" t="s">
        <v>252</v>
      </c>
      <c r="R120" s="5" t="s">
        <v>253</v>
      </c>
      <c r="S120" s="5" t="s">
        <v>51</v>
      </c>
      <c r="T120" s="5"/>
      <c r="U120" s="5" t="s">
        <v>59</v>
      </c>
      <c r="V120" s="5"/>
      <c r="X120" s="5"/>
      <c r="Y120" s="6">
        <v>43815</v>
      </c>
      <c r="Z120" s="6"/>
      <c r="AA120" s="6">
        <v>43982</v>
      </c>
      <c r="AB120" s="6">
        <v>43818</v>
      </c>
      <c r="AC120" s="6">
        <v>43922</v>
      </c>
      <c r="AD120" s="6">
        <v>43949</v>
      </c>
      <c r="AE120" s="6">
        <v>44063</v>
      </c>
      <c r="AF120" s="5"/>
      <c r="AG120" s="6">
        <v>44063</v>
      </c>
      <c r="AH120" s="6">
        <v>43817</v>
      </c>
      <c r="AI120" s="5"/>
      <c r="AJ120" s="5" t="s">
        <v>259</v>
      </c>
      <c r="AK120">
        <v>128</v>
      </c>
    </row>
    <row r="121" spans="1:37" x14ac:dyDescent="0.35">
      <c r="A121">
        <v>6</v>
      </c>
      <c r="B121" s="5"/>
      <c r="C121">
        <v>0</v>
      </c>
      <c r="D121" s="5" t="s">
        <v>250</v>
      </c>
      <c r="E121" s="5" t="s">
        <v>92</v>
      </c>
      <c r="F121" s="5"/>
      <c r="G121" s="5" t="s">
        <v>46</v>
      </c>
      <c r="H121" s="5" t="s">
        <v>263</v>
      </c>
      <c r="I121" s="5" t="s">
        <v>255</v>
      </c>
      <c r="J121" s="5"/>
      <c r="K121" s="5"/>
      <c r="L121" s="5" t="s">
        <v>53</v>
      </c>
      <c r="M121" s="5" t="s">
        <v>54</v>
      </c>
      <c r="N121" s="5"/>
      <c r="O121" s="5"/>
      <c r="P121" s="6"/>
      <c r="Q121" s="5" t="s">
        <v>252</v>
      </c>
      <c r="R121" s="5" t="s">
        <v>253</v>
      </c>
      <c r="S121" s="5" t="s">
        <v>65</v>
      </c>
      <c r="T121" s="5" t="s">
        <v>58</v>
      </c>
      <c r="U121" s="5" t="s">
        <v>59</v>
      </c>
      <c r="V121" s="5"/>
      <c r="X121" s="5"/>
      <c r="Y121" s="6">
        <v>43924</v>
      </c>
      <c r="Z121" s="6">
        <v>43945</v>
      </c>
      <c r="AA121" s="6">
        <v>43982</v>
      </c>
      <c r="AB121" s="6">
        <v>43916</v>
      </c>
      <c r="AC121" s="6">
        <v>43943</v>
      </c>
      <c r="AD121" s="6">
        <v>43949</v>
      </c>
      <c r="AE121" s="6">
        <v>44063</v>
      </c>
      <c r="AF121" s="5"/>
      <c r="AG121" s="6">
        <v>44063</v>
      </c>
      <c r="AH121" s="6">
        <v>43916</v>
      </c>
      <c r="AI121" s="5"/>
      <c r="AJ121" s="5" t="s">
        <v>259</v>
      </c>
      <c r="AK121">
        <v>124</v>
      </c>
    </row>
    <row r="122" spans="1:37" x14ac:dyDescent="0.35">
      <c r="A122">
        <v>12</v>
      </c>
      <c r="B122" s="5"/>
      <c r="C122">
        <v>0</v>
      </c>
      <c r="D122" s="5" t="s">
        <v>250</v>
      </c>
      <c r="E122" s="5" t="s">
        <v>92</v>
      </c>
      <c r="F122" s="5"/>
      <c r="G122" s="5" t="s">
        <v>46</v>
      </c>
      <c r="H122" s="5" t="s">
        <v>254</v>
      </c>
      <c r="I122" s="5" t="s">
        <v>255</v>
      </c>
      <c r="J122" s="5"/>
      <c r="K122" s="5"/>
      <c r="L122" s="5" t="s">
        <v>53</v>
      </c>
      <c r="M122" s="5"/>
      <c r="N122" s="5"/>
      <c r="O122" s="5"/>
      <c r="P122" s="6"/>
      <c r="Q122" s="5" t="s">
        <v>252</v>
      </c>
      <c r="R122" s="5" t="s">
        <v>253</v>
      </c>
      <c r="S122" s="5" t="s">
        <v>65</v>
      </c>
      <c r="T122" s="5" t="s">
        <v>58</v>
      </c>
      <c r="U122" s="5" t="s">
        <v>59</v>
      </c>
      <c r="V122" s="5"/>
      <c r="X122" s="5"/>
      <c r="Y122" s="6">
        <v>43946</v>
      </c>
      <c r="Z122" s="6">
        <v>43948</v>
      </c>
      <c r="AA122" s="6">
        <v>44142</v>
      </c>
      <c r="AB122" s="6">
        <v>43938</v>
      </c>
      <c r="AC122" s="6">
        <v>44111</v>
      </c>
      <c r="AD122" s="6">
        <v>44132</v>
      </c>
      <c r="AE122" s="6">
        <v>44167</v>
      </c>
      <c r="AF122" s="5"/>
      <c r="AG122" s="6">
        <v>44167</v>
      </c>
      <c r="AH122" s="6">
        <v>43938</v>
      </c>
      <c r="AI122" s="5"/>
      <c r="AJ122" s="5"/>
      <c r="AK122">
        <v>119</v>
      </c>
    </row>
    <row r="123" spans="1:37" x14ac:dyDescent="0.35">
      <c r="A123">
        <v>7</v>
      </c>
      <c r="B123" s="5"/>
      <c r="C123">
        <v>0</v>
      </c>
      <c r="D123" s="5" t="s">
        <v>250</v>
      </c>
      <c r="E123" s="5" t="s">
        <v>92</v>
      </c>
      <c r="F123" s="5"/>
      <c r="G123" s="5" t="s">
        <v>46</v>
      </c>
      <c r="H123" s="5" t="s">
        <v>264</v>
      </c>
      <c r="I123" s="5" t="s">
        <v>255</v>
      </c>
      <c r="J123" s="5"/>
      <c r="K123" s="5"/>
      <c r="L123" s="5" t="s">
        <v>53</v>
      </c>
      <c r="M123" s="5" t="s">
        <v>54</v>
      </c>
      <c r="N123" s="5"/>
      <c r="O123" s="5"/>
      <c r="P123" s="6"/>
      <c r="Q123" s="5" t="s">
        <v>252</v>
      </c>
      <c r="R123" s="5" t="s">
        <v>253</v>
      </c>
      <c r="S123" s="5" t="s">
        <v>65</v>
      </c>
      <c r="T123" s="5" t="s">
        <v>58</v>
      </c>
      <c r="U123" s="5" t="s">
        <v>59</v>
      </c>
      <c r="V123" s="5"/>
      <c r="X123" s="5"/>
      <c r="Y123" s="6">
        <v>43924</v>
      </c>
      <c r="Z123" s="6">
        <v>43964</v>
      </c>
      <c r="AA123" s="6">
        <v>43982</v>
      </c>
      <c r="AB123" s="6">
        <v>43916</v>
      </c>
      <c r="AC123" s="6">
        <v>43962</v>
      </c>
      <c r="AD123" s="6">
        <v>43963</v>
      </c>
      <c r="AE123" s="6">
        <v>44063</v>
      </c>
      <c r="AF123" s="5"/>
      <c r="AG123" s="6">
        <v>44063</v>
      </c>
      <c r="AH123" s="6">
        <v>43916</v>
      </c>
      <c r="AI123" s="5"/>
      <c r="AJ123" s="5"/>
      <c r="AK123">
        <v>125</v>
      </c>
    </row>
    <row r="124" spans="1:37" x14ac:dyDescent="0.35">
      <c r="A124">
        <v>9</v>
      </c>
      <c r="B124" s="5"/>
      <c r="C124">
        <v>0</v>
      </c>
      <c r="D124" s="5" t="s">
        <v>250</v>
      </c>
      <c r="E124" s="5" t="s">
        <v>92</v>
      </c>
      <c r="F124" s="5"/>
      <c r="G124" s="5" t="s">
        <v>46</v>
      </c>
      <c r="H124" s="5" t="s">
        <v>265</v>
      </c>
      <c r="I124" s="5" t="s">
        <v>255</v>
      </c>
      <c r="J124" s="5"/>
      <c r="K124" s="5"/>
      <c r="L124" s="5" t="s">
        <v>53</v>
      </c>
      <c r="M124" s="5" t="s">
        <v>54</v>
      </c>
      <c r="N124" s="5"/>
      <c r="O124" s="5"/>
      <c r="P124" s="6"/>
      <c r="Q124" s="5" t="s">
        <v>252</v>
      </c>
      <c r="R124" s="5" t="s">
        <v>253</v>
      </c>
      <c r="S124" s="5" t="s">
        <v>65</v>
      </c>
      <c r="T124" s="5" t="s">
        <v>58</v>
      </c>
      <c r="U124" s="5" t="s">
        <v>59</v>
      </c>
      <c r="V124" s="5"/>
      <c r="X124" s="5"/>
      <c r="Y124" s="6">
        <v>43946</v>
      </c>
      <c r="Z124" s="6">
        <v>43981</v>
      </c>
      <c r="AA124" s="6">
        <v>44021</v>
      </c>
      <c r="AB124" s="6">
        <v>43938</v>
      </c>
      <c r="AC124" s="6">
        <v>43979</v>
      </c>
      <c r="AD124" s="6">
        <v>44005</v>
      </c>
      <c r="AE124" s="6">
        <v>44068</v>
      </c>
      <c r="AF124" s="5"/>
      <c r="AG124" s="6">
        <v>44069</v>
      </c>
      <c r="AH124" s="6">
        <v>43938</v>
      </c>
      <c r="AI124" s="5"/>
      <c r="AJ124" s="5"/>
      <c r="AK124">
        <v>126</v>
      </c>
    </row>
    <row r="125" spans="1:37" x14ac:dyDescent="0.35">
      <c r="A125">
        <v>10</v>
      </c>
      <c r="B125" s="5"/>
      <c r="C125">
        <v>0</v>
      </c>
      <c r="D125" s="5" t="s">
        <v>250</v>
      </c>
      <c r="E125" s="5" t="s">
        <v>92</v>
      </c>
      <c r="F125" s="5"/>
      <c r="G125" s="5" t="s">
        <v>46</v>
      </c>
      <c r="H125" s="5" t="s">
        <v>266</v>
      </c>
      <c r="I125" s="5" t="s">
        <v>255</v>
      </c>
      <c r="J125" s="5"/>
      <c r="K125" s="5"/>
      <c r="L125" s="5" t="s">
        <v>53</v>
      </c>
      <c r="M125" s="5" t="s">
        <v>54</v>
      </c>
      <c r="N125" s="5"/>
      <c r="O125" s="5"/>
      <c r="P125" s="6"/>
      <c r="Q125" s="5" t="s">
        <v>252</v>
      </c>
      <c r="R125" s="5" t="s">
        <v>253</v>
      </c>
      <c r="S125" s="5" t="s">
        <v>65</v>
      </c>
      <c r="T125" s="5" t="s">
        <v>58</v>
      </c>
      <c r="U125" s="5" t="s">
        <v>59</v>
      </c>
      <c r="V125" s="5"/>
      <c r="X125" s="5"/>
      <c r="Y125" s="6">
        <v>43946</v>
      </c>
      <c r="Z125" s="6">
        <v>44016</v>
      </c>
      <c r="AA125" s="6">
        <v>44035</v>
      </c>
      <c r="AB125" s="6">
        <v>43938</v>
      </c>
      <c r="AC125" s="6">
        <v>44014</v>
      </c>
      <c r="AD125" s="6">
        <v>44021</v>
      </c>
      <c r="AE125" s="6">
        <v>44090</v>
      </c>
      <c r="AF125" s="5"/>
      <c r="AG125" s="6">
        <v>44092</v>
      </c>
      <c r="AH125" s="6">
        <v>43938</v>
      </c>
      <c r="AI125" s="5"/>
      <c r="AJ125" s="5"/>
      <c r="AK125">
        <v>127</v>
      </c>
    </row>
    <row r="126" spans="1:37" x14ac:dyDescent="0.35">
      <c r="A126">
        <v>16</v>
      </c>
      <c r="B126" s="5"/>
      <c r="C126">
        <v>0</v>
      </c>
      <c r="D126" s="5" t="s">
        <v>250</v>
      </c>
      <c r="E126" s="5" t="s">
        <v>92</v>
      </c>
      <c r="F126" s="5"/>
      <c r="G126" s="5" t="s">
        <v>46</v>
      </c>
      <c r="H126" s="5" t="s">
        <v>269</v>
      </c>
      <c r="I126" s="5" t="s">
        <v>270</v>
      </c>
      <c r="J126" s="5"/>
      <c r="K126" s="5"/>
      <c r="L126" s="5" t="s">
        <v>53</v>
      </c>
      <c r="M126" s="5" t="s">
        <v>67</v>
      </c>
      <c r="N126" s="5"/>
      <c r="O126" s="5"/>
      <c r="P126" s="6"/>
      <c r="Q126" s="5" t="s">
        <v>252</v>
      </c>
      <c r="R126" s="5" t="s">
        <v>253</v>
      </c>
      <c r="S126" s="5" t="s">
        <v>65</v>
      </c>
      <c r="T126" s="5" t="s">
        <v>58</v>
      </c>
      <c r="U126" s="5" t="s">
        <v>59</v>
      </c>
      <c r="V126" s="5"/>
      <c r="X126" s="5"/>
      <c r="Y126" s="6">
        <v>44164</v>
      </c>
      <c r="Z126" s="6">
        <v>44166</v>
      </c>
      <c r="AA126" s="6">
        <v>44182</v>
      </c>
      <c r="AB126" s="6">
        <v>44157</v>
      </c>
      <c r="AC126" s="6">
        <v>44168</v>
      </c>
      <c r="AD126" s="6">
        <v>44172</v>
      </c>
      <c r="AE126" s="6">
        <v>44180</v>
      </c>
      <c r="AF126" s="5"/>
      <c r="AG126" s="6">
        <v>44183</v>
      </c>
      <c r="AH126" s="6">
        <v>44157</v>
      </c>
      <c r="AI126" s="5"/>
      <c r="AJ126" s="5"/>
      <c r="AK126">
        <v>130</v>
      </c>
    </row>
    <row r="127" spans="1:37" x14ac:dyDescent="0.35">
      <c r="A127">
        <v>11</v>
      </c>
      <c r="B127" s="5"/>
      <c r="C127">
        <v>0</v>
      </c>
      <c r="D127" s="5" t="s">
        <v>250</v>
      </c>
      <c r="E127" s="5" t="s">
        <v>92</v>
      </c>
      <c r="F127" s="5"/>
      <c r="G127" s="5" t="s">
        <v>46</v>
      </c>
      <c r="H127" s="5" t="s">
        <v>271</v>
      </c>
      <c r="I127" s="5" t="s">
        <v>255</v>
      </c>
      <c r="J127" s="5"/>
      <c r="K127" s="5"/>
      <c r="L127" s="5" t="s">
        <v>53</v>
      </c>
      <c r="M127" s="5" t="s">
        <v>78</v>
      </c>
      <c r="N127" s="5"/>
      <c r="O127" s="5"/>
      <c r="P127" s="6"/>
      <c r="Q127" s="5" t="s">
        <v>252</v>
      </c>
      <c r="R127" s="5" t="s">
        <v>253</v>
      </c>
      <c r="S127" s="5" t="s">
        <v>65</v>
      </c>
      <c r="T127" s="5" t="s">
        <v>58</v>
      </c>
      <c r="U127" s="5" t="s">
        <v>59</v>
      </c>
      <c r="V127" s="5"/>
      <c r="X127" s="5"/>
      <c r="Y127" s="6">
        <v>43946</v>
      </c>
      <c r="Z127" s="6">
        <v>44055</v>
      </c>
      <c r="AA127" s="6">
        <v>44135</v>
      </c>
      <c r="AB127" s="6">
        <v>44054</v>
      </c>
      <c r="AC127" s="6">
        <v>44104</v>
      </c>
      <c r="AD127" s="6">
        <v>44119</v>
      </c>
      <c r="AE127" s="6">
        <v>44167</v>
      </c>
      <c r="AF127" s="5"/>
      <c r="AG127" s="6">
        <v>44167</v>
      </c>
      <c r="AH127" s="6">
        <v>43938</v>
      </c>
      <c r="AI127" s="5"/>
      <c r="AJ127" s="5"/>
      <c r="AK127">
        <v>131</v>
      </c>
    </row>
    <row r="128" spans="1:37" x14ac:dyDescent="0.35">
      <c r="A128">
        <v>13</v>
      </c>
      <c r="B128" s="5"/>
      <c r="C128">
        <v>0</v>
      </c>
      <c r="D128" s="5" t="s">
        <v>250</v>
      </c>
      <c r="E128" s="5" t="s">
        <v>92</v>
      </c>
      <c r="F128" s="5"/>
      <c r="G128" s="5" t="s">
        <v>46</v>
      </c>
      <c r="H128" s="5" t="s">
        <v>272</v>
      </c>
      <c r="I128" s="5" t="s">
        <v>255</v>
      </c>
      <c r="J128" s="5"/>
      <c r="K128" s="5"/>
      <c r="L128" s="5" t="s">
        <v>53</v>
      </c>
      <c r="M128" s="5" t="s">
        <v>78</v>
      </c>
      <c r="N128" s="5"/>
      <c r="O128" s="5"/>
      <c r="P128" s="6"/>
      <c r="Q128" s="5" t="s">
        <v>252</v>
      </c>
      <c r="R128" s="5" t="s">
        <v>253</v>
      </c>
      <c r="S128" s="5" t="s">
        <v>65</v>
      </c>
      <c r="T128" s="5" t="s">
        <v>58</v>
      </c>
      <c r="U128" s="5" t="s">
        <v>59</v>
      </c>
      <c r="V128" s="5"/>
      <c r="X128" s="5"/>
      <c r="Y128" s="6">
        <v>43946</v>
      </c>
      <c r="Z128" s="6">
        <v>43948</v>
      </c>
      <c r="AA128" s="6">
        <v>44142</v>
      </c>
      <c r="AB128" s="6">
        <v>43938</v>
      </c>
      <c r="AC128" s="6">
        <v>44128</v>
      </c>
      <c r="AD128" s="6">
        <v>44132</v>
      </c>
      <c r="AE128" s="6">
        <v>44167</v>
      </c>
      <c r="AF128" s="5"/>
      <c r="AG128" s="6">
        <v>44167</v>
      </c>
      <c r="AH128" s="6">
        <v>43938</v>
      </c>
      <c r="AI128" s="5"/>
      <c r="AJ128" s="5"/>
      <c r="AK128">
        <v>132</v>
      </c>
    </row>
    <row r="129" spans="1:37" x14ac:dyDescent="0.35">
      <c r="A129">
        <v>15</v>
      </c>
      <c r="B129" s="5"/>
      <c r="C129">
        <v>0</v>
      </c>
      <c r="D129" s="5" t="s">
        <v>250</v>
      </c>
      <c r="E129" s="5" t="s">
        <v>92</v>
      </c>
      <c r="F129" s="5"/>
      <c r="G129" s="5" t="s">
        <v>46</v>
      </c>
      <c r="H129" s="5" t="s">
        <v>273</v>
      </c>
      <c r="I129" s="5" t="s">
        <v>255</v>
      </c>
      <c r="J129" s="5"/>
      <c r="K129" s="5"/>
      <c r="L129" s="5" t="s">
        <v>53</v>
      </c>
      <c r="M129" s="5" t="s">
        <v>78</v>
      </c>
      <c r="N129" s="5"/>
      <c r="O129" s="5"/>
      <c r="P129" s="6"/>
      <c r="Q129" s="5" t="s">
        <v>252</v>
      </c>
      <c r="R129" s="5" t="s">
        <v>253</v>
      </c>
      <c r="S129" s="5" t="s">
        <v>65</v>
      </c>
      <c r="T129" s="5" t="s">
        <v>58</v>
      </c>
      <c r="U129" s="5" t="s">
        <v>59</v>
      </c>
      <c r="V129" s="5"/>
      <c r="X129" s="5"/>
      <c r="Y129" s="6">
        <v>44164</v>
      </c>
      <c r="Z129" s="6">
        <v>44166</v>
      </c>
      <c r="AA129" s="6">
        <v>44168</v>
      </c>
      <c r="AB129" s="6">
        <v>44157</v>
      </c>
      <c r="AC129" s="6">
        <v>44158</v>
      </c>
      <c r="AD129" s="6">
        <v>44158</v>
      </c>
      <c r="AE129" s="6">
        <v>44167</v>
      </c>
      <c r="AF129" s="5"/>
      <c r="AG129" s="6">
        <v>44167</v>
      </c>
      <c r="AH129" s="6">
        <v>44157</v>
      </c>
      <c r="AI129" s="5"/>
      <c r="AJ129" s="5"/>
      <c r="AK129">
        <v>133</v>
      </c>
    </row>
    <row r="130" spans="1:37" x14ac:dyDescent="0.35">
      <c r="A130">
        <v>8</v>
      </c>
      <c r="B130" s="5"/>
      <c r="C130">
        <v>0</v>
      </c>
      <c r="D130" s="5" t="s">
        <v>250</v>
      </c>
      <c r="E130" s="5" t="s">
        <v>60</v>
      </c>
      <c r="F130" s="5"/>
      <c r="G130" s="5" t="s">
        <v>46</v>
      </c>
      <c r="H130" s="5" t="s">
        <v>274</v>
      </c>
      <c r="I130" s="5" t="s">
        <v>255</v>
      </c>
      <c r="J130" s="5"/>
      <c r="K130" s="5"/>
      <c r="L130" s="5" t="s">
        <v>53</v>
      </c>
      <c r="M130" s="5" t="s">
        <v>102</v>
      </c>
      <c r="N130" s="5"/>
      <c r="O130" s="5"/>
      <c r="P130" s="6"/>
      <c r="Q130" s="5" t="s">
        <v>252</v>
      </c>
      <c r="R130" s="5" t="s">
        <v>253</v>
      </c>
      <c r="S130" s="5" t="s">
        <v>65</v>
      </c>
      <c r="T130" s="5" t="s">
        <v>58</v>
      </c>
      <c r="U130" s="5" t="s">
        <v>259</v>
      </c>
      <c r="V130" s="5"/>
      <c r="X130" s="5"/>
      <c r="Y130" s="6">
        <v>43946</v>
      </c>
      <c r="Z130" s="6">
        <v>43964</v>
      </c>
      <c r="AA130" s="6">
        <v>43982</v>
      </c>
      <c r="AB130" s="6">
        <v>43938</v>
      </c>
      <c r="AC130" s="6">
        <v>43962</v>
      </c>
      <c r="AD130" s="6">
        <v>43963</v>
      </c>
      <c r="AE130" s="6">
        <v>44203</v>
      </c>
      <c r="AF130" s="5"/>
      <c r="AG130" s="6">
        <v>44203</v>
      </c>
      <c r="AH130" s="6">
        <v>43938</v>
      </c>
      <c r="AI130" s="5"/>
      <c r="AJ130" s="5"/>
      <c r="AK130">
        <v>134</v>
      </c>
    </row>
    <row r="131" spans="1:37" x14ac:dyDescent="0.35">
      <c r="A131">
        <v>17</v>
      </c>
      <c r="B131" s="5"/>
      <c r="C131">
        <v>0</v>
      </c>
      <c r="D131" s="5" t="s">
        <v>250</v>
      </c>
      <c r="E131" s="5" t="s">
        <v>92</v>
      </c>
      <c r="F131" s="5"/>
      <c r="G131" s="5" t="s">
        <v>46</v>
      </c>
      <c r="H131" s="5" t="s">
        <v>256</v>
      </c>
      <c r="I131" s="5" t="s">
        <v>255</v>
      </c>
      <c r="J131" s="5"/>
      <c r="K131" s="5"/>
      <c r="L131" s="5" t="s">
        <v>190</v>
      </c>
      <c r="M131" s="5"/>
      <c r="N131" s="5" t="s">
        <v>59</v>
      </c>
      <c r="O131" s="5"/>
      <c r="P131" s="6">
        <v>44176</v>
      </c>
      <c r="Q131" s="5" t="s">
        <v>252</v>
      </c>
      <c r="R131" s="5" t="s">
        <v>253</v>
      </c>
      <c r="S131" s="5" t="s">
        <v>65</v>
      </c>
      <c r="T131" s="5" t="s">
        <v>58</v>
      </c>
      <c r="U131" s="5" t="s">
        <v>59</v>
      </c>
      <c r="V131" s="5"/>
      <c r="X131" s="5"/>
      <c r="Y131" s="6">
        <v>44164</v>
      </c>
      <c r="Z131" s="6">
        <v>44166</v>
      </c>
      <c r="AA131" s="6">
        <v>44246</v>
      </c>
      <c r="AB131" s="6">
        <v>44157</v>
      </c>
      <c r="AC131" s="6">
        <v>44175</v>
      </c>
      <c r="AD131" s="6">
        <v>44236</v>
      </c>
      <c r="AE131" s="6">
        <v>44063</v>
      </c>
      <c r="AF131" s="5"/>
      <c r="AG131" s="6">
        <v>44063</v>
      </c>
      <c r="AH131" s="6">
        <v>44157</v>
      </c>
      <c r="AI131" s="5"/>
      <c r="AJ131" s="5"/>
      <c r="AK131">
        <v>120</v>
      </c>
    </row>
    <row r="132" spans="1:37" x14ac:dyDescent="0.35">
      <c r="A132">
        <v>18</v>
      </c>
      <c r="B132" s="5"/>
      <c r="C132">
        <v>0</v>
      </c>
      <c r="D132" s="5" t="s">
        <v>250</v>
      </c>
      <c r="E132" s="5" t="s">
        <v>92</v>
      </c>
      <c r="F132" s="5"/>
      <c r="G132" s="5" t="s">
        <v>46</v>
      </c>
      <c r="H132" s="5" t="s">
        <v>257</v>
      </c>
      <c r="I132" s="5" t="s">
        <v>258</v>
      </c>
      <c r="J132" s="5"/>
      <c r="K132" s="5"/>
      <c r="L132" s="5" t="s">
        <v>190</v>
      </c>
      <c r="M132" s="5"/>
      <c r="N132" s="5" t="s">
        <v>259</v>
      </c>
      <c r="O132" s="5"/>
      <c r="P132" s="6">
        <v>44211</v>
      </c>
      <c r="Q132" s="5" t="s">
        <v>252</v>
      </c>
      <c r="R132" s="5" t="s">
        <v>253</v>
      </c>
      <c r="S132" s="5" t="s">
        <v>65</v>
      </c>
      <c r="T132" s="5" t="s">
        <v>58</v>
      </c>
      <c r="U132" s="5" t="s">
        <v>259</v>
      </c>
      <c r="V132" s="5"/>
      <c r="X132" s="5"/>
      <c r="Y132" s="6">
        <v>44164</v>
      </c>
      <c r="Z132" s="6">
        <v>44166</v>
      </c>
      <c r="AA132" s="6">
        <v>44214</v>
      </c>
      <c r="AB132" s="6">
        <v>44157</v>
      </c>
      <c r="AC132" s="6">
        <v>44196</v>
      </c>
      <c r="AD132" s="6">
        <v>44204</v>
      </c>
      <c r="AE132" s="6">
        <v>44063</v>
      </c>
      <c r="AF132" s="5"/>
      <c r="AG132" s="6">
        <v>44063</v>
      </c>
      <c r="AH132" s="6">
        <v>44157</v>
      </c>
      <c r="AI132" s="5"/>
      <c r="AJ132" s="5"/>
      <c r="AK132">
        <v>121</v>
      </c>
    </row>
    <row r="133" spans="1:37" x14ac:dyDescent="0.35">
      <c r="A133">
        <v>19</v>
      </c>
      <c r="B133" s="5"/>
      <c r="C133">
        <v>0</v>
      </c>
      <c r="D133" s="5" t="s">
        <v>250</v>
      </c>
      <c r="E133" s="5" t="s">
        <v>45</v>
      </c>
      <c r="F133" s="5"/>
      <c r="G133" s="5" t="s">
        <v>46</v>
      </c>
      <c r="H133" s="5" t="s">
        <v>261</v>
      </c>
      <c r="I133" s="5"/>
      <c r="J133" s="5"/>
      <c r="K133" s="5"/>
      <c r="L133" s="5" t="s">
        <v>190</v>
      </c>
      <c r="M133" s="5"/>
      <c r="N133" s="5" t="s">
        <v>259</v>
      </c>
      <c r="O133" s="5"/>
      <c r="P133" s="6">
        <v>44224</v>
      </c>
      <c r="Q133" s="5" t="s">
        <v>252</v>
      </c>
      <c r="R133" s="5" t="s">
        <v>253</v>
      </c>
      <c r="S133" s="5" t="s">
        <v>65</v>
      </c>
      <c r="T133" s="5" t="s">
        <v>58</v>
      </c>
      <c r="U133" s="5" t="s">
        <v>259</v>
      </c>
      <c r="V133" s="5"/>
      <c r="X133" s="5"/>
      <c r="Y133" s="6">
        <v>44164</v>
      </c>
      <c r="Z133" s="6">
        <v>44166</v>
      </c>
      <c r="AA133" s="6">
        <v>44224</v>
      </c>
      <c r="AB133" s="6">
        <v>44157</v>
      </c>
      <c r="AC133" s="6">
        <v>44209</v>
      </c>
      <c r="AD133" s="6">
        <v>44214</v>
      </c>
      <c r="AE133" s="6">
        <v>44063</v>
      </c>
      <c r="AF133" s="5"/>
      <c r="AG133" s="6">
        <v>44063</v>
      </c>
      <c r="AH133" s="6">
        <v>44157</v>
      </c>
      <c r="AI133" s="5"/>
      <c r="AJ133" s="5"/>
      <c r="AK133">
        <v>122</v>
      </c>
    </row>
    <row r="134" spans="1:37" x14ac:dyDescent="0.35">
      <c r="A134">
        <v>20</v>
      </c>
      <c r="B134" s="5"/>
      <c r="C134">
        <v>0</v>
      </c>
      <c r="D134" s="5" t="s">
        <v>250</v>
      </c>
      <c r="E134" s="5" t="s">
        <v>60</v>
      </c>
      <c r="F134" s="5"/>
      <c r="G134" s="5" t="s">
        <v>46</v>
      </c>
      <c r="H134" s="5" t="s">
        <v>262</v>
      </c>
      <c r="I134" s="5"/>
      <c r="J134" s="5"/>
      <c r="K134" s="5"/>
      <c r="L134" s="5" t="s">
        <v>190</v>
      </c>
      <c r="M134" s="5"/>
      <c r="N134" s="5" t="s">
        <v>59</v>
      </c>
      <c r="O134" s="5"/>
      <c r="P134" s="6">
        <v>44239</v>
      </c>
      <c r="Q134" s="5" t="s">
        <v>252</v>
      </c>
      <c r="R134" s="5" t="s">
        <v>253</v>
      </c>
      <c r="S134" s="5" t="s">
        <v>65</v>
      </c>
      <c r="T134" s="5" t="s">
        <v>58</v>
      </c>
      <c r="U134" s="5" t="s">
        <v>59</v>
      </c>
      <c r="V134" s="5"/>
      <c r="X134" s="5"/>
      <c r="Y134" s="6">
        <v>44237</v>
      </c>
      <c r="Z134" s="6">
        <v>44239</v>
      </c>
      <c r="AA134" s="6">
        <v>44239</v>
      </c>
      <c r="AB134" s="6">
        <v>44229</v>
      </c>
      <c r="AC134" s="6">
        <v>44229</v>
      </c>
      <c r="AD134" s="6">
        <v>44229</v>
      </c>
      <c r="AE134" s="6">
        <v>44063</v>
      </c>
      <c r="AF134" s="5"/>
      <c r="AG134" s="6">
        <v>44063</v>
      </c>
      <c r="AH134" s="6">
        <v>44229</v>
      </c>
      <c r="AI134" s="5"/>
      <c r="AJ134" s="5"/>
      <c r="AK134">
        <v>123</v>
      </c>
    </row>
    <row r="135" spans="1:37" x14ac:dyDescent="0.35">
      <c r="A135">
        <v>1</v>
      </c>
      <c r="B135" s="5"/>
      <c r="C135">
        <v>0</v>
      </c>
      <c r="D135" s="5" t="s">
        <v>250</v>
      </c>
      <c r="E135" s="5" t="s">
        <v>92</v>
      </c>
      <c r="F135" s="5"/>
      <c r="G135" s="5" t="s">
        <v>86</v>
      </c>
      <c r="H135" s="5" t="s">
        <v>251</v>
      </c>
      <c r="I135" s="5" t="s">
        <v>1300</v>
      </c>
      <c r="J135" s="5"/>
      <c r="K135" s="5"/>
      <c r="L135" s="5" t="s">
        <v>48</v>
      </c>
      <c r="M135" s="5"/>
      <c r="N135" s="5" t="s">
        <v>252</v>
      </c>
      <c r="O135" s="5" t="s">
        <v>253</v>
      </c>
      <c r="P135" s="6">
        <v>43815</v>
      </c>
      <c r="Q135" s="5" t="s">
        <v>252</v>
      </c>
      <c r="R135" s="5" t="s">
        <v>253</v>
      </c>
      <c r="S135" s="5" t="s">
        <v>51</v>
      </c>
      <c r="T135" s="5"/>
      <c r="U135" s="5"/>
      <c r="V135" s="5"/>
      <c r="X135" s="5"/>
      <c r="Y135" s="6">
        <v>43815</v>
      </c>
      <c r="Z135" s="6"/>
      <c r="AA135" s="6"/>
      <c r="AB135" s="6">
        <v>43818</v>
      </c>
      <c r="AC135" s="6"/>
      <c r="AD135" s="6"/>
      <c r="AE135" s="6"/>
      <c r="AF135" s="5"/>
      <c r="AG135" s="6"/>
      <c r="AH135" s="6">
        <v>43817</v>
      </c>
      <c r="AI135" s="5"/>
      <c r="AJ135" s="5"/>
      <c r="AK135">
        <v>118</v>
      </c>
    </row>
    <row r="136" spans="1:37" x14ac:dyDescent="0.35">
      <c r="A136">
        <v>1</v>
      </c>
      <c r="B136" s="5"/>
      <c r="C136">
        <v>0</v>
      </c>
      <c r="D136" s="5" t="s">
        <v>275</v>
      </c>
      <c r="E136" s="5" t="s">
        <v>92</v>
      </c>
      <c r="F136" s="5" t="s">
        <v>146</v>
      </c>
      <c r="G136" s="5" t="s">
        <v>147</v>
      </c>
      <c r="H136" s="5" t="s">
        <v>276</v>
      </c>
      <c r="I136" s="5" t="s">
        <v>1268</v>
      </c>
      <c r="J136" s="5"/>
      <c r="K136" s="5"/>
      <c r="L136" s="5" t="s">
        <v>277</v>
      </c>
      <c r="M136" s="5"/>
      <c r="N136" s="5" t="s">
        <v>51</v>
      </c>
      <c r="O136" s="5"/>
      <c r="P136" s="6"/>
      <c r="Q136" s="5" t="s">
        <v>252</v>
      </c>
      <c r="R136" s="5" t="s">
        <v>253</v>
      </c>
      <c r="S136" s="5" t="s">
        <v>51</v>
      </c>
      <c r="T136" s="5"/>
      <c r="U136" s="5"/>
      <c r="V136" s="5"/>
      <c r="X136" s="5"/>
      <c r="Y136" s="6">
        <v>43815</v>
      </c>
      <c r="Z136" s="6"/>
      <c r="AA136" s="6"/>
      <c r="AB136" s="6">
        <v>43818</v>
      </c>
      <c r="AC136" s="6">
        <v>44237</v>
      </c>
      <c r="AD136" s="6"/>
      <c r="AE136" s="6"/>
      <c r="AF136" s="5"/>
      <c r="AG136" s="6"/>
      <c r="AH136" s="6">
        <v>43817</v>
      </c>
      <c r="AI136" s="5"/>
      <c r="AJ136" s="5"/>
      <c r="AK136">
        <v>135</v>
      </c>
    </row>
    <row r="137" spans="1:37" x14ac:dyDescent="0.35">
      <c r="A137">
        <v>1</v>
      </c>
      <c r="B137" s="5"/>
      <c r="C137">
        <v>0</v>
      </c>
      <c r="D137" s="5" t="s">
        <v>278</v>
      </c>
      <c r="E137" s="5" t="s">
        <v>92</v>
      </c>
      <c r="F137" s="5"/>
      <c r="G137" s="5" t="s">
        <v>86</v>
      </c>
      <c r="H137" s="5" t="s">
        <v>279</v>
      </c>
      <c r="I137" s="5" t="s">
        <v>1056</v>
      </c>
      <c r="J137" s="5"/>
      <c r="K137" s="5"/>
      <c r="L137" s="5" t="s">
        <v>53</v>
      </c>
      <c r="M137" s="5" t="s">
        <v>110</v>
      </c>
      <c r="N137" s="5"/>
      <c r="O137" s="5"/>
      <c r="P137" s="6"/>
      <c r="Q137" s="5" t="s">
        <v>280</v>
      </c>
      <c r="R137" s="5" t="s">
        <v>281</v>
      </c>
      <c r="S137" s="5" t="s">
        <v>51</v>
      </c>
      <c r="T137" s="5"/>
      <c r="U137" s="5"/>
      <c r="V137" s="5"/>
      <c r="X137" s="5"/>
      <c r="Y137" s="6">
        <v>43815</v>
      </c>
      <c r="Z137" s="6"/>
      <c r="AA137" s="6"/>
      <c r="AB137" s="6">
        <v>43818</v>
      </c>
      <c r="AC137" s="6"/>
      <c r="AD137" s="6"/>
      <c r="AE137" s="6"/>
      <c r="AF137" s="5"/>
      <c r="AG137" s="6">
        <v>44013</v>
      </c>
      <c r="AH137" s="6">
        <v>43817</v>
      </c>
      <c r="AI137" s="5"/>
      <c r="AJ137" s="5"/>
      <c r="AK137">
        <v>136</v>
      </c>
    </row>
    <row r="138" spans="1:37" x14ac:dyDescent="0.35">
      <c r="A138">
        <v>4</v>
      </c>
      <c r="B138" s="5"/>
      <c r="C138">
        <v>0</v>
      </c>
      <c r="D138" s="5" t="s">
        <v>282</v>
      </c>
      <c r="E138" s="5" t="s">
        <v>92</v>
      </c>
      <c r="F138" s="5" t="s">
        <v>73</v>
      </c>
      <c r="G138" s="5" t="s">
        <v>46</v>
      </c>
      <c r="H138" s="5" t="s">
        <v>286</v>
      </c>
      <c r="I138" s="5" t="s">
        <v>1192</v>
      </c>
      <c r="J138" s="5"/>
      <c r="K138" s="5"/>
      <c r="L138" s="5" t="s">
        <v>53</v>
      </c>
      <c r="M138" s="5" t="s">
        <v>291</v>
      </c>
      <c r="N138" s="5"/>
      <c r="O138" s="5"/>
      <c r="P138" s="6"/>
      <c r="Q138" s="5" t="s">
        <v>288</v>
      </c>
      <c r="R138" s="5" t="s">
        <v>289</v>
      </c>
      <c r="S138" s="5" t="s">
        <v>51</v>
      </c>
      <c r="T138" s="5"/>
      <c r="U138" s="5"/>
      <c r="V138" s="5"/>
      <c r="X138" s="5"/>
      <c r="Y138" s="6">
        <v>43973</v>
      </c>
      <c r="Z138" s="6"/>
      <c r="AA138" s="6"/>
      <c r="AB138" s="6">
        <v>43971</v>
      </c>
      <c r="AC138" s="6"/>
      <c r="AD138" s="6"/>
      <c r="AE138" s="6"/>
      <c r="AF138" s="5"/>
      <c r="AG138" s="6">
        <v>44034</v>
      </c>
      <c r="AH138" s="6">
        <v>43817</v>
      </c>
      <c r="AI138" s="5"/>
      <c r="AJ138" s="5"/>
      <c r="AK138">
        <v>141</v>
      </c>
    </row>
    <row r="139" spans="1:37" x14ac:dyDescent="0.35">
      <c r="A139">
        <v>3</v>
      </c>
      <c r="B139" s="5"/>
      <c r="C139">
        <v>1</v>
      </c>
      <c r="D139" s="5" t="s">
        <v>282</v>
      </c>
      <c r="E139" s="5" t="s">
        <v>60</v>
      </c>
      <c r="F139" s="5"/>
      <c r="G139" s="5" t="s">
        <v>64</v>
      </c>
      <c r="H139" s="5" t="s">
        <v>286</v>
      </c>
      <c r="I139" s="5" t="s">
        <v>287</v>
      </c>
      <c r="J139" s="5"/>
      <c r="K139" s="5"/>
      <c r="L139" s="5" t="s">
        <v>53</v>
      </c>
      <c r="M139" s="5"/>
      <c r="N139" s="5"/>
      <c r="O139" s="5"/>
      <c r="P139" s="6"/>
      <c r="Q139" s="5" t="s">
        <v>288</v>
      </c>
      <c r="R139" s="5" t="s">
        <v>289</v>
      </c>
      <c r="S139" s="5" t="s">
        <v>51</v>
      </c>
      <c r="T139" s="5"/>
      <c r="U139" s="5" t="s">
        <v>59</v>
      </c>
      <c r="V139" s="5"/>
      <c r="X139" s="5"/>
      <c r="Y139" s="6"/>
      <c r="Z139" s="6"/>
      <c r="AA139" s="6">
        <v>43931</v>
      </c>
      <c r="AB139" s="6"/>
      <c r="AC139" s="6">
        <v>43916</v>
      </c>
      <c r="AD139" s="6">
        <v>43922</v>
      </c>
      <c r="AE139" s="6"/>
      <c r="AF139" s="5"/>
      <c r="AG139" s="6">
        <v>43944</v>
      </c>
      <c r="AH139" s="6">
        <v>43916</v>
      </c>
      <c r="AI139" s="5"/>
      <c r="AJ139" s="5"/>
      <c r="AK139">
        <v>138</v>
      </c>
    </row>
    <row r="140" spans="1:37" x14ac:dyDescent="0.35">
      <c r="A140">
        <v>2</v>
      </c>
      <c r="B140" s="5"/>
      <c r="C140">
        <v>1</v>
      </c>
      <c r="D140" s="5" t="s">
        <v>282</v>
      </c>
      <c r="E140" s="5" t="s">
        <v>60</v>
      </c>
      <c r="F140" s="5"/>
      <c r="G140" s="5" t="s">
        <v>86</v>
      </c>
      <c r="H140" s="5" t="s">
        <v>286</v>
      </c>
      <c r="I140" s="5" t="s">
        <v>1223</v>
      </c>
      <c r="J140" s="5"/>
      <c r="K140" s="5"/>
      <c r="L140" s="5" t="s">
        <v>53</v>
      </c>
      <c r="M140" s="5" t="s">
        <v>67</v>
      </c>
      <c r="N140" s="5"/>
      <c r="O140" s="5"/>
      <c r="P140" s="6"/>
      <c r="Q140" s="5" t="s">
        <v>288</v>
      </c>
      <c r="R140" s="5" t="s">
        <v>289</v>
      </c>
      <c r="S140" s="5" t="s">
        <v>51</v>
      </c>
      <c r="T140" s="5"/>
      <c r="U140" s="5" t="s">
        <v>59</v>
      </c>
      <c r="V140" s="5"/>
      <c r="X140" s="5"/>
      <c r="Y140" s="6"/>
      <c r="Z140" s="6"/>
      <c r="AA140" s="6">
        <v>43903</v>
      </c>
      <c r="AB140" s="6"/>
      <c r="AC140" s="6">
        <v>43900</v>
      </c>
      <c r="AD140" s="6">
        <v>43900</v>
      </c>
      <c r="AE140" s="6">
        <v>43902</v>
      </c>
      <c r="AF140" s="5"/>
      <c r="AG140" s="6">
        <v>43902</v>
      </c>
      <c r="AH140" s="6">
        <v>43899</v>
      </c>
      <c r="AI140" s="5"/>
      <c r="AJ140" s="5"/>
      <c r="AK140">
        <v>140</v>
      </c>
    </row>
    <row r="141" spans="1:37" x14ac:dyDescent="0.35">
      <c r="A141">
        <v>5</v>
      </c>
      <c r="B141" s="5"/>
      <c r="C141">
        <v>0</v>
      </c>
      <c r="D141" s="5" t="s">
        <v>282</v>
      </c>
      <c r="E141" s="5" t="s">
        <v>60</v>
      </c>
      <c r="F141" s="5"/>
      <c r="G141" s="5" t="s">
        <v>64</v>
      </c>
      <c r="H141" s="5" t="s">
        <v>286</v>
      </c>
      <c r="I141" s="5" t="s">
        <v>290</v>
      </c>
      <c r="J141" s="5"/>
      <c r="K141" s="5"/>
      <c r="L141" s="5" t="s">
        <v>53</v>
      </c>
      <c r="M141" s="5" t="s">
        <v>84</v>
      </c>
      <c r="N141" s="5"/>
      <c r="O141" s="5"/>
      <c r="P141" s="6"/>
      <c r="Q141" s="5" t="s">
        <v>288</v>
      </c>
      <c r="R141" s="5" t="s">
        <v>289</v>
      </c>
      <c r="S141" s="5" t="s">
        <v>51</v>
      </c>
      <c r="T141" s="5"/>
      <c r="U141" s="5" t="s">
        <v>59</v>
      </c>
      <c r="V141" s="5"/>
      <c r="X141" s="5"/>
      <c r="Y141" s="6">
        <v>44013</v>
      </c>
      <c r="Z141" s="6">
        <v>44007</v>
      </c>
      <c r="AA141" s="6">
        <v>44015</v>
      </c>
      <c r="AB141" s="6">
        <v>44005</v>
      </c>
      <c r="AC141" s="6">
        <v>44005</v>
      </c>
      <c r="AD141" s="6">
        <v>44005</v>
      </c>
      <c r="AE141" s="6">
        <v>44019</v>
      </c>
      <c r="AF141" s="5"/>
      <c r="AG141" s="6">
        <v>44021</v>
      </c>
      <c r="AH141" s="6">
        <v>44005</v>
      </c>
      <c r="AI141" s="5"/>
      <c r="AJ141" s="5"/>
      <c r="AK141">
        <v>139</v>
      </c>
    </row>
    <row r="142" spans="1:37" x14ac:dyDescent="0.35">
      <c r="A142">
        <v>1</v>
      </c>
      <c r="B142" s="5"/>
      <c r="C142">
        <v>0</v>
      </c>
      <c r="D142" s="5" t="s">
        <v>282</v>
      </c>
      <c r="E142" s="5" t="s">
        <v>92</v>
      </c>
      <c r="F142" s="5" t="s">
        <v>146</v>
      </c>
      <c r="G142" s="5" t="s">
        <v>147</v>
      </c>
      <c r="H142" s="5" t="s">
        <v>283</v>
      </c>
      <c r="I142" s="5" t="s">
        <v>1301</v>
      </c>
      <c r="J142" s="5"/>
      <c r="K142" s="5"/>
      <c r="L142" s="5" t="s">
        <v>48</v>
      </c>
      <c r="M142" s="5"/>
      <c r="N142" s="5" t="s">
        <v>284</v>
      </c>
      <c r="O142" s="5" t="s">
        <v>285</v>
      </c>
      <c r="P142" s="6">
        <v>44166</v>
      </c>
      <c r="Q142" s="5" t="s">
        <v>284</v>
      </c>
      <c r="R142" s="5" t="s">
        <v>285</v>
      </c>
      <c r="S142" s="5" t="s">
        <v>51</v>
      </c>
      <c r="T142" s="5"/>
      <c r="U142" s="5"/>
      <c r="V142" s="5"/>
      <c r="X142" s="5"/>
      <c r="Y142" s="6">
        <v>44166</v>
      </c>
      <c r="Z142" s="6"/>
      <c r="AA142" s="6"/>
      <c r="AB142" s="6">
        <v>44165</v>
      </c>
      <c r="AC142" s="6"/>
      <c r="AD142" s="6"/>
      <c r="AE142" s="6"/>
      <c r="AF142" s="5"/>
      <c r="AG142" s="6"/>
      <c r="AH142" s="6">
        <v>43817</v>
      </c>
      <c r="AI142" s="5"/>
      <c r="AJ142" s="5"/>
      <c r="AK142">
        <v>137</v>
      </c>
    </row>
    <row r="143" spans="1:37" x14ac:dyDescent="0.35">
      <c r="A143">
        <v>1</v>
      </c>
      <c r="B143" s="5"/>
      <c r="C143">
        <v>0</v>
      </c>
      <c r="D143" s="5" t="s">
        <v>292</v>
      </c>
      <c r="E143" s="5" t="s">
        <v>92</v>
      </c>
      <c r="F143" s="5"/>
      <c r="G143" s="5" t="s">
        <v>46</v>
      </c>
      <c r="H143" s="5" t="s">
        <v>293</v>
      </c>
      <c r="I143" s="5" t="s">
        <v>1302</v>
      </c>
      <c r="J143" s="5"/>
      <c r="K143" s="5"/>
      <c r="L143" s="5" t="s">
        <v>48</v>
      </c>
      <c r="M143" s="5"/>
      <c r="N143" s="5" t="s">
        <v>288</v>
      </c>
      <c r="O143" s="5" t="s">
        <v>289</v>
      </c>
      <c r="P143" s="6">
        <v>43973</v>
      </c>
      <c r="Q143" s="5" t="s">
        <v>288</v>
      </c>
      <c r="R143" s="5" t="s">
        <v>289</v>
      </c>
      <c r="S143" s="5" t="s">
        <v>51</v>
      </c>
      <c r="T143" s="5"/>
      <c r="U143" s="5"/>
      <c r="V143" s="5"/>
      <c r="X143" s="5"/>
      <c r="Y143" s="6">
        <v>43973</v>
      </c>
      <c r="Z143" s="6"/>
      <c r="AA143" s="6"/>
      <c r="AB143" s="6">
        <v>43971</v>
      </c>
      <c r="AC143" s="6"/>
      <c r="AD143" s="6"/>
      <c r="AE143" s="6"/>
      <c r="AF143" s="5"/>
      <c r="AG143" s="6"/>
      <c r="AH143" s="6">
        <v>43817</v>
      </c>
      <c r="AI143" s="5"/>
      <c r="AJ143" s="5"/>
      <c r="AK143">
        <v>142</v>
      </c>
    </row>
    <row r="144" spans="1:37" x14ac:dyDescent="0.35">
      <c r="A144">
        <v>2</v>
      </c>
      <c r="B144" s="5"/>
      <c r="C144">
        <v>0</v>
      </c>
      <c r="D144" s="5" t="s">
        <v>292</v>
      </c>
      <c r="E144" s="5" t="s">
        <v>92</v>
      </c>
      <c r="F144" s="5" t="s">
        <v>73</v>
      </c>
      <c r="G144" s="5" t="s">
        <v>46</v>
      </c>
      <c r="H144" s="5" t="s">
        <v>293</v>
      </c>
      <c r="I144" s="5" t="s">
        <v>1303</v>
      </c>
      <c r="J144" s="5"/>
      <c r="K144" s="5"/>
      <c r="L144" s="5" t="s">
        <v>48</v>
      </c>
      <c r="M144" s="5"/>
      <c r="N144" s="5" t="s">
        <v>288</v>
      </c>
      <c r="O144" s="5" t="s">
        <v>289</v>
      </c>
      <c r="P144" s="6">
        <v>43973</v>
      </c>
      <c r="Q144" s="5" t="s">
        <v>288</v>
      </c>
      <c r="R144" s="5" t="s">
        <v>289</v>
      </c>
      <c r="S144" s="5" t="s">
        <v>51</v>
      </c>
      <c r="T144" s="5"/>
      <c r="U144" s="5"/>
      <c r="V144" s="5"/>
      <c r="X144" s="5"/>
      <c r="Y144" s="6">
        <v>43973</v>
      </c>
      <c r="Z144" s="6"/>
      <c r="AA144" s="6"/>
      <c r="AB144" s="6">
        <v>43971</v>
      </c>
      <c r="AC144" s="6"/>
      <c r="AD144" s="6"/>
      <c r="AE144" s="6"/>
      <c r="AF144" s="5"/>
      <c r="AG144" s="6"/>
      <c r="AH144" s="6">
        <v>43817</v>
      </c>
      <c r="AI144" s="5"/>
      <c r="AJ144" s="5"/>
      <c r="AK144">
        <v>143</v>
      </c>
    </row>
    <row r="145" spans="1:37" x14ac:dyDescent="0.35">
      <c r="A145">
        <v>1</v>
      </c>
      <c r="B145" s="5"/>
      <c r="C145">
        <v>0</v>
      </c>
      <c r="D145" s="5" t="s">
        <v>294</v>
      </c>
      <c r="E145" s="5" t="s">
        <v>92</v>
      </c>
      <c r="F145" s="5" t="s">
        <v>146</v>
      </c>
      <c r="G145" s="5" t="s">
        <v>46</v>
      </c>
      <c r="H145" s="5" t="s">
        <v>295</v>
      </c>
      <c r="I145" s="5" t="s">
        <v>1193</v>
      </c>
      <c r="J145" s="5"/>
      <c r="K145" s="5"/>
      <c r="L145" s="5" t="s">
        <v>53</v>
      </c>
      <c r="M145" s="5" t="s">
        <v>110</v>
      </c>
      <c r="N145" s="5"/>
      <c r="O145" s="5"/>
      <c r="P145" s="6"/>
      <c r="Q145" s="5" t="s">
        <v>288</v>
      </c>
      <c r="R145" s="5" t="s">
        <v>289</v>
      </c>
      <c r="S145" s="5" t="s">
        <v>51</v>
      </c>
      <c r="T145" s="5"/>
      <c r="U145" s="5"/>
      <c r="V145" s="5"/>
      <c r="X145" s="5"/>
      <c r="Y145" s="6">
        <v>43973</v>
      </c>
      <c r="Z145" s="6"/>
      <c r="AA145" s="6"/>
      <c r="AB145" s="6">
        <v>43971</v>
      </c>
      <c r="AC145" s="6"/>
      <c r="AD145" s="6"/>
      <c r="AE145" s="6"/>
      <c r="AF145" s="5"/>
      <c r="AG145" s="6">
        <v>44041</v>
      </c>
      <c r="AH145" s="6">
        <v>43817</v>
      </c>
      <c r="AI145" s="5"/>
      <c r="AJ145" s="5"/>
      <c r="AK145">
        <v>145</v>
      </c>
    </row>
    <row r="146" spans="1:37" x14ac:dyDescent="0.35">
      <c r="A146">
        <v>2</v>
      </c>
      <c r="B146" s="5"/>
      <c r="C146">
        <v>1</v>
      </c>
      <c r="D146" s="5" t="s">
        <v>294</v>
      </c>
      <c r="E146" s="5" t="s">
        <v>60</v>
      </c>
      <c r="F146" s="5"/>
      <c r="G146" s="5" t="s">
        <v>46</v>
      </c>
      <c r="H146" s="5" t="s">
        <v>295</v>
      </c>
      <c r="I146" s="5" t="s">
        <v>1224</v>
      </c>
      <c r="J146" s="5"/>
      <c r="K146" s="5"/>
      <c r="L146" s="5" t="s">
        <v>53</v>
      </c>
      <c r="M146" s="5" t="s">
        <v>67</v>
      </c>
      <c r="N146" s="5"/>
      <c r="O146" s="5"/>
      <c r="P146" s="6"/>
      <c r="Q146" s="5" t="s">
        <v>288</v>
      </c>
      <c r="R146" s="5" t="s">
        <v>289</v>
      </c>
      <c r="S146" s="5" t="s">
        <v>51</v>
      </c>
      <c r="T146" s="5"/>
      <c r="U146" s="5" t="s">
        <v>59</v>
      </c>
      <c r="V146" s="5"/>
      <c r="X146" s="5"/>
      <c r="Y146" s="6">
        <v>43973</v>
      </c>
      <c r="Z146" s="6"/>
      <c r="AA146" s="6">
        <v>44018</v>
      </c>
      <c r="AB146" s="6">
        <v>43971</v>
      </c>
      <c r="AC146" s="6">
        <v>44005</v>
      </c>
      <c r="AD146" s="6">
        <v>44005</v>
      </c>
      <c r="AE146" s="6">
        <v>44033</v>
      </c>
      <c r="AF146" s="5"/>
      <c r="AG146" s="6">
        <v>44034</v>
      </c>
      <c r="AH146" s="6">
        <v>43899</v>
      </c>
      <c r="AI146" s="5"/>
      <c r="AJ146" s="5"/>
      <c r="AK146">
        <v>144</v>
      </c>
    </row>
    <row r="147" spans="1:37" x14ac:dyDescent="0.35">
      <c r="A147">
        <v>1</v>
      </c>
      <c r="B147" s="5"/>
      <c r="C147">
        <v>0</v>
      </c>
      <c r="D147" s="5" t="s">
        <v>296</v>
      </c>
      <c r="E147" s="5" t="s">
        <v>60</v>
      </c>
      <c r="F147" s="5"/>
      <c r="G147" s="5" t="s">
        <v>46</v>
      </c>
      <c r="H147" s="5" t="s">
        <v>297</v>
      </c>
      <c r="I147" s="5" t="s">
        <v>1194</v>
      </c>
      <c r="J147" s="5"/>
      <c r="K147" s="5"/>
      <c r="L147" s="5" t="s">
        <v>53</v>
      </c>
      <c r="M147" s="5" t="s">
        <v>102</v>
      </c>
      <c r="N147" s="5"/>
      <c r="O147" s="5"/>
      <c r="P147" s="6"/>
      <c r="Q147" s="5" t="s">
        <v>186</v>
      </c>
      <c r="R147" s="5" t="s">
        <v>187</v>
      </c>
      <c r="S147" s="5" t="s">
        <v>51</v>
      </c>
      <c r="T147" s="5"/>
      <c r="U147" s="5"/>
      <c r="V147" s="5"/>
      <c r="X147" s="5"/>
      <c r="Y147" s="6">
        <v>44043</v>
      </c>
      <c r="Z147" s="6"/>
      <c r="AA147" s="6"/>
      <c r="AB147" s="6">
        <v>43971</v>
      </c>
      <c r="AC147" s="6"/>
      <c r="AD147" s="6"/>
      <c r="AE147" s="6"/>
      <c r="AF147" s="5"/>
      <c r="AG147" s="6">
        <v>44039</v>
      </c>
      <c r="AH147" s="6">
        <v>43817</v>
      </c>
      <c r="AI147" s="5"/>
      <c r="AJ147" s="5"/>
      <c r="AK147">
        <v>146</v>
      </c>
    </row>
    <row r="148" spans="1:37" x14ac:dyDescent="0.35">
      <c r="A148">
        <v>1</v>
      </c>
      <c r="B148" s="5"/>
      <c r="C148">
        <v>0</v>
      </c>
      <c r="D148" s="5" t="s">
        <v>298</v>
      </c>
      <c r="E148" s="5" t="s">
        <v>92</v>
      </c>
      <c r="F148" s="5"/>
      <c r="G148" s="5" t="s">
        <v>86</v>
      </c>
      <c r="H148" s="5" t="s">
        <v>299</v>
      </c>
      <c r="I148" s="5" t="s">
        <v>1057</v>
      </c>
      <c r="J148" s="5"/>
      <c r="K148" s="5"/>
      <c r="L148" s="5" t="s">
        <v>53</v>
      </c>
      <c r="M148" s="5" t="s">
        <v>67</v>
      </c>
      <c r="N148" s="5"/>
      <c r="O148" s="5"/>
      <c r="P148" s="6"/>
      <c r="Q148" s="5" t="s">
        <v>300</v>
      </c>
      <c r="R148" s="5" t="s">
        <v>301</v>
      </c>
      <c r="S148" s="5" t="s">
        <v>51</v>
      </c>
      <c r="T148" s="5"/>
      <c r="U148" s="5" t="s">
        <v>59</v>
      </c>
      <c r="V148" s="5"/>
      <c r="X148" s="5"/>
      <c r="Y148" s="6">
        <v>43806</v>
      </c>
      <c r="Z148" s="6"/>
      <c r="AA148" s="6">
        <v>43875</v>
      </c>
      <c r="AB148" s="6">
        <v>43818</v>
      </c>
      <c r="AC148" s="6">
        <v>43847</v>
      </c>
      <c r="AD148" s="6">
        <v>43859</v>
      </c>
      <c r="AE148" s="6">
        <v>43908</v>
      </c>
      <c r="AF148" s="5"/>
      <c r="AG148" s="6">
        <v>43916</v>
      </c>
      <c r="AH148" s="6">
        <v>43817</v>
      </c>
      <c r="AI148" s="5"/>
      <c r="AJ148" s="5"/>
      <c r="AK148">
        <v>147</v>
      </c>
    </row>
    <row r="149" spans="1:37" x14ac:dyDescent="0.35">
      <c r="A149">
        <v>2</v>
      </c>
      <c r="B149" s="5"/>
      <c r="C149">
        <v>0</v>
      </c>
      <c r="D149" s="5" t="s">
        <v>298</v>
      </c>
      <c r="E149" s="5" t="s">
        <v>92</v>
      </c>
      <c r="F149" s="5"/>
      <c r="G149" s="5" t="s">
        <v>86</v>
      </c>
      <c r="H149" s="5" t="s">
        <v>299</v>
      </c>
      <c r="I149" s="5" t="s">
        <v>302</v>
      </c>
      <c r="J149" s="5"/>
      <c r="K149" s="5"/>
      <c r="L149" s="5" t="s">
        <v>53</v>
      </c>
      <c r="M149" s="5" t="s">
        <v>67</v>
      </c>
      <c r="N149" s="5"/>
      <c r="O149" s="5"/>
      <c r="P149" s="6"/>
      <c r="Q149" s="5" t="s">
        <v>300</v>
      </c>
      <c r="R149" s="5" t="s">
        <v>301</v>
      </c>
      <c r="S149" s="5" t="s">
        <v>51</v>
      </c>
      <c r="T149" s="5"/>
      <c r="U149" s="5" t="s">
        <v>59</v>
      </c>
      <c r="V149" s="5"/>
      <c r="X149" s="5"/>
      <c r="Y149" s="6">
        <v>43924</v>
      </c>
      <c r="Z149" s="6">
        <v>43918</v>
      </c>
      <c r="AA149" s="6">
        <v>43932</v>
      </c>
      <c r="AB149" s="6">
        <v>43916</v>
      </c>
      <c r="AC149" s="6">
        <v>43916</v>
      </c>
      <c r="AD149" s="6">
        <v>43922</v>
      </c>
      <c r="AE149" s="6">
        <v>43977</v>
      </c>
      <c r="AF149" s="5"/>
      <c r="AG149" s="6">
        <v>43991</v>
      </c>
      <c r="AH149" s="6">
        <v>43916</v>
      </c>
      <c r="AI149" s="5"/>
      <c r="AJ149" s="5"/>
      <c r="AK149">
        <v>148</v>
      </c>
    </row>
    <row r="150" spans="1:37" x14ac:dyDescent="0.35">
      <c r="A150">
        <v>1</v>
      </c>
      <c r="B150" s="5"/>
      <c r="C150">
        <v>0</v>
      </c>
      <c r="D150" s="5" t="s">
        <v>303</v>
      </c>
      <c r="E150" s="5" t="s">
        <v>92</v>
      </c>
      <c r="F150" s="5"/>
      <c r="G150" s="5" t="s">
        <v>86</v>
      </c>
      <c r="H150" s="5" t="s">
        <v>304</v>
      </c>
      <c r="I150" s="5" t="s">
        <v>1058</v>
      </c>
      <c r="J150" s="5"/>
      <c r="K150" s="5"/>
      <c r="L150" s="5" t="s">
        <v>53</v>
      </c>
      <c r="M150" s="5" t="s">
        <v>67</v>
      </c>
      <c r="N150" s="5"/>
      <c r="O150" s="5"/>
      <c r="P150" s="6"/>
      <c r="Q150" s="5" t="s">
        <v>300</v>
      </c>
      <c r="R150" s="5" t="s">
        <v>301</v>
      </c>
      <c r="S150" s="5" t="s">
        <v>51</v>
      </c>
      <c r="T150" s="5"/>
      <c r="U150" s="5" t="s">
        <v>59</v>
      </c>
      <c r="V150" s="5"/>
      <c r="X150" s="5"/>
      <c r="Y150" s="6">
        <v>43806</v>
      </c>
      <c r="Z150" s="6"/>
      <c r="AA150" s="6">
        <v>43832</v>
      </c>
      <c r="AB150" s="6">
        <v>43818</v>
      </c>
      <c r="AC150" s="6">
        <v>43818</v>
      </c>
      <c r="AD150" s="6">
        <v>43818</v>
      </c>
      <c r="AE150" s="6">
        <v>43839</v>
      </c>
      <c r="AF150" s="5"/>
      <c r="AG150" s="6">
        <v>43839</v>
      </c>
      <c r="AH150" s="6">
        <v>43817</v>
      </c>
      <c r="AI150" s="5"/>
      <c r="AJ150" s="5"/>
      <c r="AK150">
        <v>149</v>
      </c>
    </row>
    <row r="151" spans="1:37" x14ac:dyDescent="0.35">
      <c r="A151">
        <v>1</v>
      </c>
      <c r="B151" s="5"/>
      <c r="C151">
        <v>0</v>
      </c>
      <c r="D151" s="5" t="s">
        <v>305</v>
      </c>
      <c r="E151" s="5" t="s">
        <v>92</v>
      </c>
      <c r="F151" s="5"/>
      <c r="G151" s="5" t="s">
        <v>86</v>
      </c>
      <c r="H151" s="5" t="s">
        <v>310</v>
      </c>
      <c r="I151" s="5" t="s">
        <v>1195</v>
      </c>
      <c r="J151" s="5"/>
      <c r="K151" s="5"/>
      <c r="L151" s="5" t="s">
        <v>53</v>
      </c>
      <c r="M151" s="5" t="s">
        <v>67</v>
      </c>
      <c r="N151" s="5"/>
      <c r="O151" s="5"/>
      <c r="P151" s="6"/>
      <c r="Q151" s="5" t="s">
        <v>122</v>
      </c>
      <c r="R151" s="5" t="s">
        <v>107</v>
      </c>
      <c r="S151" s="5" t="s">
        <v>51</v>
      </c>
      <c r="T151" s="5"/>
      <c r="U151" s="5" t="s">
        <v>59</v>
      </c>
      <c r="V151" s="5"/>
      <c r="X151" s="5"/>
      <c r="Y151" s="6">
        <v>44166</v>
      </c>
      <c r="Z151" s="6"/>
      <c r="AA151" s="6">
        <v>44187</v>
      </c>
      <c r="AB151" s="6">
        <v>44165</v>
      </c>
      <c r="AC151" s="6">
        <v>44167</v>
      </c>
      <c r="AD151" s="6">
        <v>44173</v>
      </c>
      <c r="AE151" s="6">
        <v>44175</v>
      </c>
      <c r="AF151" s="5"/>
      <c r="AG151" s="6">
        <v>44176</v>
      </c>
      <c r="AH151" s="6">
        <v>43817</v>
      </c>
      <c r="AI151" s="5"/>
      <c r="AJ151" s="5"/>
      <c r="AK151">
        <v>151</v>
      </c>
    </row>
    <row r="152" spans="1:37" x14ac:dyDescent="0.35">
      <c r="A152">
        <v>2</v>
      </c>
      <c r="B152" s="5"/>
      <c r="C152">
        <v>0</v>
      </c>
      <c r="D152" s="5" t="s">
        <v>305</v>
      </c>
      <c r="E152" s="5" t="s">
        <v>92</v>
      </c>
      <c r="F152" s="5"/>
      <c r="G152" s="5" t="s">
        <v>86</v>
      </c>
      <c r="H152" s="5" t="s">
        <v>306</v>
      </c>
      <c r="I152" s="5" t="s">
        <v>1195</v>
      </c>
      <c r="J152" s="5"/>
      <c r="K152" s="5"/>
      <c r="L152" s="5" t="s">
        <v>48</v>
      </c>
      <c r="M152" s="5"/>
      <c r="N152" s="5" t="s">
        <v>307</v>
      </c>
      <c r="O152" s="5" t="s">
        <v>308</v>
      </c>
      <c r="P152" s="6">
        <v>44173</v>
      </c>
      <c r="Q152" s="5" t="s">
        <v>307</v>
      </c>
      <c r="R152" s="5" t="s">
        <v>308</v>
      </c>
      <c r="S152" s="5" t="s">
        <v>65</v>
      </c>
      <c r="T152" s="5" t="s">
        <v>58</v>
      </c>
      <c r="U152" s="5"/>
      <c r="V152" s="5"/>
      <c r="X152" s="5"/>
      <c r="Y152" s="6">
        <v>44173</v>
      </c>
      <c r="Z152" s="6">
        <v>44175</v>
      </c>
      <c r="AA152" s="6">
        <v>44185</v>
      </c>
      <c r="AB152" s="6">
        <v>44165</v>
      </c>
      <c r="AC152" s="6"/>
      <c r="AD152" s="6"/>
      <c r="AE152" s="6"/>
      <c r="AF152" s="5"/>
      <c r="AG152" s="6"/>
      <c r="AH152" s="6">
        <v>44165</v>
      </c>
      <c r="AI152" s="5"/>
      <c r="AJ152" s="5"/>
      <c r="AK152">
        <v>150</v>
      </c>
    </row>
    <row r="153" spans="1:37" x14ac:dyDescent="0.35">
      <c r="A153">
        <v>2</v>
      </c>
      <c r="B153" s="5"/>
      <c r="C153">
        <v>0</v>
      </c>
      <c r="D153" s="5" t="s">
        <v>311</v>
      </c>
      <c r="E153" s="5" t="s">
        <v>60</v>
      </c>
      <c r="F153" s="5"/>
      <c r="G153" s="5" t="s">
        <v>86</v>
      </c>
      <c r="H153" s="5" t="s">
        <v>312</v>
      </c>
      <c r="I153" s="5" t="s">
        <v>1196</v>
      </c>
      <c r="J153" s="5"/>
      <c r="K153" s="5"/>
      <c r="L153" s="5" t="s">
        <v>53</v>
      </c>
      <c r="M153" s="5" t="s">
        <v>67</v>
      </c>
      <c r="N153" s="5"/>
      <c r="O153" s="5"/>
      <c r="P153" s="6"/>
      <c r="Q153" s="5" t="s">
        <v>314</v>
      </c>
      <c r="R153" s="5" t="s">
        <v>1197</v>
      </c>
      <c r="S153" s="5" t="s">
        <v>51</v>
      </c>
      <c r="T153" s="5"/>
      <c r="U153" s="5" t="s">
        <v>59</v>
      </c>
      <c r="V153" s="5"/>
      <c r="X153" s="5"/>
      <c r="Y153" s="6">
        <v>44137</v>
      </c>
      <c r="Z153" s="6"/>
      <c r="AA153" s="6">
        <v>44146</v>
      </c>
      <c r="AB153" s="6">
        <v>44132</v>
      </c>
      <c r="AC153" s="6">
        <v>44132</v>
      </c>
      <c r="AD153" s="6">
        <v>44132</v>
      </c>
      <c r="AE153" s="6">
        <v>44147</v>
      </c>
      <c r="AF153" s="5"/>
      <c r="AG153" s="6">
        <v>44148</v>
      </c>
      <c r="AH153" s="6">
        <v>43817</v>
      </c>
      <c r="AI153" s="5"/>
      <c r="AJ153" s="5"/>
      <c r="AK153">
        <v>154</v>
      </c>
    </row>
    <row r="154" spans="1:37" x14ac:dyDescent="0.35">
      <c r="A154">
        <v>1</v>
      </c>
      <c r="B154" s="5"/>
      <c r="C154">
        <v>0</v>
      </c>
      <c r="D154" s="5" t="s">
        <v>311</v>
      </c>
      <c r="E154" s="5" t="s">
        <v>92</v>
      </c>
      <c r="F154" s="5" t="s">
        <v>146</v>
      </c>
      <c r="G154" s="5" t="s">
        <v>147</v>
      </c>
      <c r="H154" s="5" t="s">
        <v>312</v>
      </c>
      <c r="I154" s="5" t="s">
        <v>313</v>
      </c>
      <c r="J154" s="5"/>
      <c r="K154" s="5"/>
      <c r="L154" s="5" t="s">
        <v>48</v>
      </c>
      <c r="M154" s="5"/>
      <c r="N154" s="5" t="s">
        <v>314</v>
      </c>
      <c r="O154" s="5" t="s">
        <v>1197</v>
      </c>
      <c r="P154" s="6">
        <v>44137</v>
      </c>
      <c r="Q154" s="5" t="s">
        <v>314</v>
      </c>
      <c r="R154" s="5" t="s">
        <v>1197</v>
      </c>
      <c r="S154" s="5" t="s">
        <v>51</v>
      </c>
      <c r="T154" s="5"/>
      <c r="U154" s="5"/>
      <c r="V154" s="5"/>
      <c r="X154" s="5"/>
      <c r="Y154" s="6">
        <v>44137</v>
      </c>
      <c r="Z154" s="6"/>
      <c r="AA154" s="6"/>
      <c r="AB154" s="6">
        <v>44133</v>
      </c>
      <c r="AC154" s="6">
        <v>44133</v>
      </c>
      <c r="AD154" s="6"/>
      <c r="AE154" s="6"/>
      <c r="AF154" s="5"/>
      <c r="AG154" s="6"/>
      <c r="AH154" s="6">
        <v>43817</v>
      </c>
      <c r="AI154" s="5"/>
      <c r="AJ154" s="5"/>
      <c r="AK154">
        <v>152</v>
      </c>
    </row>
    <row r="155" spans="1:37" x14ac:dyDescent="0.35">
      <c r="A155">
        <v>3</v>
      </c>
      <c r="B155" s="5"/>
      <c r="C155">
        <v>0</v>
      </c>
      <c r="D155" s="5" t="s">
        <v>311</v>
      </c>
      <c r="E155" s="5" t="s">
        <v>92</v>
      </c>
      <c r="F155" s="5"/>
      <c r="G155" s="5" t="s">
        <v>64</v>
      </c>
      <c r="H155" s="5" t="s">
        <v>312</v>
      </c>
      <c r="I155" s="5" t="s">
        <v>1304</v>
      </c>
      <c r="J155" s="5"/>
      <c r="K155" s="5"/>
      <c r="L155" s="5" t="s">
        <v>48</v>
      </c>
      <c r="M155" s="5"/>
      <c r="N155" s="5" t="s">
        <v>314</v>
      </c>
      <c r="O155" s="5" t="s">
        <v>1197</v>
      </c>
      <c r="P155" s="6">
        <v>44137</v>
      </c>
      <c r="Q155" s="5" t="s">
        <v>314</v>
      </c>
      <c r="R155" s="5" t="s">
        <v>1197</v>
      </c>
      <c r="S155" s="5" t="s">
        <v>51</v>
      </c>
      <c r="T155" s="5"/>
      <c r="U155" s="5"/>
      <c r="V155" s="5"/>
      <c r="X155" s="5"/>
      <c r="Y155" s="6">
        <v>44137</v>
      </c>
      <c r="Z155" s="6"/>
      <c r="AA155" s="6"/>
      <c r="AB155" s="6">
        <v>44133</v>
      </c>
      <c r="AC155" s="6">
        <v>44133</v>
      </c>
      <c r="AD155" s="6"/>
      <c r="AE155" s="6"/>
      <c r="AF155" s="5"/>
      <c r="AG155" s="6"/>
      <c r="AH155" s="6">
        <v>43817</v>
      </c>
      <c r="AI155" s="5"/>
      <c r="AJ155" s="5"/>
      <c r="AK155">
        <v>153</v>
      </c>
    </row>
    <row r="156" spans="1:37" x14ac:dyDescent="0.35">
      <c r="A156">
        <v>3</v>
      </c>
      <c r="B156" s="5"/>
      <c r="C156">
        <v>0</v>
      </c>
      <c r="D156" s="5" t="s">
        <v>315</v>
      </c>
      <c r="E156" s="5" t="s">
        <v>60</v>
      </c>
      <c r="F156" s="5" t="s">
        <v>73</v>
      </c>
      <c r="G156" s="5" t="s">
        <v>46</v>
      </c>
      <c r="H156" s="5" t="s">
        <v>316</v>
      </c>
      <c r="I156" s="5" t="s">
        <v>317</v>
      </c>
      <c r="J156" s="5"/>
      <c r="K156" s="5"/>
      <c r="L156" s="5" t="s">
        <v>53</v>
      </c>
      <c r="M156" s="5" t="s">
        <v>54</v>
      </c>
      <c r="N156" s="5"/>
      <c r="O156" s="5"/>
      <c r="P156" s="6"/>
      <c r="Q156" s="5" t="s">
        <v>280</v>
      </c>
      <c r="R156" s="5" t="s">
        <v>281</v>
      </c>
      <c r="S156" s="5" t="s">
        <v>51</v>
      </c>
      <c r="T156" s="5"/>
      <c r="U156" s="5" t="s">
        <v>59</v>
      </c>
      <c r="V156" s="5"/>
      <c r="X156" s="5"/>
      <c r="Y156" s="6">
        <v>43815</v>
      </c>
      <c r="Z156" s="6"/>
      <c r="AA156" s="6">
        <v>44022</v>
      </c>
      <c r="AB156" s="6">
        <v>43818</v>
      </c>
      <c r="AC156" s="6">
        <v>44006</v>
      </c>
      <c r="AD156" s="6">
        <v>44006</v>
      </c>
      <c r="AE156" s="6">
        <v>44011</v>
      </c>
      <c r="AF156" s="5"/>
      <c r="AG156" s="6">
        <v>44011</v>
      </c>
      <c r="AH156" s="6">
        <v>43817</v>
      </c>
      <c r="AI156" s="5"/>
      <c r="AJ156" s="5"/>
      <c r="AK156">
        <v>155</v>
      </c>
    </row>
    <row r="157" spans="1:37" x14ac:dyDescent="0.35">
      <c r="A157">
        <v>1</v>
      </c>
      <c r="B157" s="5"/>
      <c r="C157">
        <v>0</v>
      </c>
      <c r="D157" s="5" t="s">
        <v>315</v>
      </c>
      <c r="E157" s="5" t="s">
        <v>60</v>
      </c>
      <c r="F157" s="5"/>
      <c r="G157" s="5" t="s">
        <v>86</v>
      </c>
      <c r="H157" s="5" t="s">
        <v>318</v>
      </c>
      <c r="I157" s="5" t="s">
        <v>1166</v>
      </c>
      <c r="J157" s="5"/>
      <c r="K157" s="5"/>
      <c r="L157" s="5" t="s">
        <v>53</v>
      </c>
      <c r="M157" s="5" t="s">
        <v>67</v>
      </c>
      <c r="N157" s="5"/>
      <c r="O157" s="5"/>
      <c r="P157" s="6"/>
      <c r="Q157" s="5" t="s">
        <v>280</v>
      </c>
      <c r="R157" s="5" t="s">
        <v>281</v>
      </c>
      <c r="S157" s="5" t="s">
        <v>51</v>
      </c>
      <c r="T157" s="5"/>
      <c r="U157" s="5" t="s">
        <v>59</v>
      </c>
      <c r="V157" s="5"/>
      <c r="X157" s="5"/>
      <c r="Y157" s="6">
        <v>43815</v>
      </c>
      <c r="Z157" s="6"/>
      <c r="AA157" s="6">
        <v>43977</v>
      </c>
      <c r="AB157" s="6">
        <v>43818</v>
      </c>
      <c r="AC157" s="6">
        <v>43935</v>
      </c>
      <c r="AD157" s="6">
        <v>43963</v>
      </c>
      <c r="AE157" s="6">
        <v>43977</v>
      </c>
      <c r="AF157" s="5"/>
      <c r="AG157" s="6">
        <v>43991</v>
      </c>
      <c r="AH157" s="6">
        <v>43817</v>
      </c>
      <c r="AI157" s="5"/>
      <c r="AJ157" s="5"/>
      <c r="AK157">
        <v>156</v>
      </c>
    </row>
    <row r="158" spans="1:37" x14ac:dyDescent="0.35">
      <c r="A158">
        <v>4</v>
      </c>
      <c r="B158" s="5"/>
      <c r="C158">
        <v>0</v>
      </c>
      <c r="D158" s="5" t="s">
        <v>315</v>
      </c>
      <c r="E158" s="5" t="s">
        <v>60</v>
      </c>
      <c r="F158" s="5"/>
      <c r="G158" s="5" t="s">
        <v>46</v>
      </c>
      <c r="H158" s="5" t="s">
        <v>316</v>
      </c>
      <c r="I158" s="5" t="s">
        <v>319</v>
      </c>
      <c r="J158" s="5"/>
      <c r="K158" s="5"/>
      <c r="L158" s="5" t="s">
        <v>53</v>
      </c>
      <c r="M158" s="5" t="s">
        <v>67</v>
      </c>
      <c r="N158" s="5"/>
      <c r="O158" s="5"/>
      <c r="P158" s="6"/>
      <c r="Q158" s="5" t="s">
        <v>280</v>
      </c>
      <c r="R158" s="5" t="s">
        <v>281</v>
      </c>
      <c r="S158" s="5" t="s">
        <v>51</v>
      </c>
      <c r="T158" s="5"/>
      <c r="U158" s="5" t="s">
        <v>59</v>
      </c>
      <c r="V158" s="5"/>
      <c r="X158" s="5"/>
      <c r="Y158" s="6">
        <v>44019</v>
      </c>
      <c r="Z158" s="6">
        <v>44014</v>
      </c>
      <c r="AA158" s="6">
        <v>44031</v>
      </c>
      <c r="AB158" s="6">
        <v>44011</v>
      </c>
      <c r="AC158" s="6">
        <v>44012</v>
      </c>
      <c r="AD158" s="6">
        <v>44012</v>
      </c>
      <c r="AE158" s="6">
        <v>44019</v>
      </c>
      <c r="AF158" s="5"/>
      <c r="AG158" s="6">
        <v>44021</v>
      </c>
      <c r="AH158" s="6">
        <v>44011</v>
      </c>
      <c r="AI158" s="5"/>
      <c r="AJ158" s="5"/>
      <c r="AK158">
        <v>157</v>
      </c>
    </row>
    <row r="159" spans="1:37" x14ac:dyDescent="0.35">
      <c r="A159">
        <v>2</v>
      </c>
      <c r="B159" s="5"/>
      <c r="C159">
        <v>0</v>
      </c>
      <c r="D159" s="5" t="s">
        <v>320</v>
      </c>
      <c r="E159" s="5" t="s">
        <v>60</v>
      </c>
      <c r="F159" s="5"/>
      <c r="G159" s="5" t="s">
        <v>46</v>
      </c>
      <c r="H159" s="5" t="s">
        <v>321</v>
      </c>
      <c r="I159" s="5" t="s">
        <v>323</v>
      </c>
      <c r="J159" s="5"/>
      <c r="K159" s="5"/>
      <c r="L159" s="5" t="s">
        <v>53</v>
      </c>
      <c r="M159" s="5" t="s">
        <v>67</v>
      </c>
      <c r="N159" s="5"/>
      <c r="O159" s="5"/>
      <c r="P159" s="6"/>
      <c r="Q159" s="5" t="s">
        <v>280</v>
      </c>
      <c r="R159" s="5" t="s">
        <v>281</v>
      </c>
      <c r="S159" s="5" t="s">
        <v>51</v>
      </c>
      <c r="T159" s="5"/>
      <c r="U159" s="5" t="s">
        <v>59</v>
      </c>
      <c r="V159" s="5"/>
      <c r="X159" s="5"/>
      <c r="Y159" s="6">
        <v>43815</v>
      </c>
      <c r="Z159" s="6"/>
      <c r="AA159" s="6">
        <v>44140</v>
      </c>
      <c r="AB159" s="6">
        <v>43818</v>
      </c>
      <c r="AC159" s="6">
        <v>44126</v>
      </c>
      <c r="AD159" s="6">
        <v>44126</v>
      </c>
      <c r="AE159" s="6">
        <v>44139</v>
      </c>
      <c r="AF159" s="5"/>
      <c r="AG159" s="6">
        <v>44139</v>
      </c>
      <c r="AH159" s="6">
        <v>43817</v>
      </c>
      <c r="AI159" s="5"/>
      <c r="AJ159" s="5"/>
      <c r="AK159">
        <v>160</v>
      </c>
    </row>
    <row r="160" spans="1:37" x14ac:dyDescent="0.35">
      <c r="A160">
        <v>1</v>
      </c>
      <c r="B160" s="5"/>
      <c r="C160">
        <v>0</v>
      </c>
      <c r="D160" s="5" t="s">
        <v>320</v>
      </c>
      <c r="E160" s="5" t="s">
        <v>92</v>
      </c>
      <c r="F160" s="5" t="s">
        <v>146</v>
      </c>
      <c r="G160" s="5" t="s">
        <v>147</v>
      </c>
      <c r="H160" s="5" t="s">
        <v>321</v>
      </c>
      <c r="I160" s="5" t="s">
        <v>1305</v>
      </c>
      <c r="J160" s="5"/>
      <c r="K160" s="5"/>
      <c r="L160" s="5" t="s">
        <v>48</v>
      </c>
      <c r="M160" s="5"/>
      <c r="N160" s="5" t="s">
        <v>280</v>
      </c>
      <c r="O160" s="5" t="s">
        <v>281</v>
      </c>
      <c r="P160" s="6">
        <v>43815</v>
      </c>
      <c r="Q160" s="5" t="s">
        <v>280</v>
      </c>
      <c r="R160" s="5" t="s">
        <v>281</v>
      </c>
      <c r="S160" s="5" t="s">
        <v>51</v>
      </c>
      <c r="T160" s="5"/>
      <c r="U160" s="5"/>
      <c r="V160" s="5"/>
      <c r="X160" s="5"/>
      <c r="Y160" s="6">
        <v>43815</v>
      </c>
      <c r="Z160" s="6"/>
      <c r="AA160" s="6"/>
      <c r="AB160" s="6">
        <v>43818</v>
      </c>
      <c r="AC160" s="6"/>
      <c r="AD160" s="6"/>
      <c r="AE160" s="6"/>
      <c r="AF160" s="5"/>
      <c r="AG160" s="6"/>
      <c r="AH160" s="6">
        <v>43817</v>
      </c>
      <c r="AI160" s="5"/>
      <c r="AJ160" s="5"/>
      <c r="AK160">
        <v>158</v>
      </c>
    </row>
    <row r="161" spans="1:37" x14ac:dyDescent="0.35">
      <c r="A161">
        <v>4</v>
      </c>
      <c r="B161" s="5"/>
      <c r="C161">
        <v>0</v>
      </c>
      <c r="D161" s="5" t="s">
        <v>320</v>
      </c>
      <c r="E161" s="5" t="s">
        <v>92</v>
      </c>
      <c r="F161" s="5" t="s">
        <v>73</v>
      </c>
      <c r="G161" s="5" t="s">
        <v>46</v>
      </c>
      <c r="H161" s="5" t="s">
        <v>321</v>
      </c>
      <c r="I161" s="5" t="s">
        <v>322</v>
      </c>
      <c r="J161" s="5"/>
      <c r="K161" s="5"/>
      <c r="L161" s="5" t="s">
        <v>48</v>
      </c>
      <c r="M161" s="5"/>
      <c r="N161" s="5" t="s">
        <v>280</v>
      </c>
      <c r="O161" s="5" t="s">
        <v>281</v>
      </c>
      <c r="P161" s="6">
        <v>43815</v>
      </c>
      <c r="Q161" s="5" t="s">
        <v>280</v>
      </c>
      <c r="R161" s="5" t="s">
        <v>281</v>
      </c>
      <c r="S161" s="5" t="s">
        <v>51</v>
      </c>
      <c r="T161" s="5"/>
      <c r="U161" s="5"/>
      <c r="V161" s="5"/>
      <c r="X161" s="5"/>
      <c r="Y161" s="6">
        <v>43815</v>
      </c>
      <c r="Z161" s="6"/>
      <c r="AA161" s="6"/>
      <c r="AB161" s="6">
        <v>43818</v>
      </c>
      <c r="AC161" s="6"/>
      <c r="AD161" s="6"/>
      <c r="AE161" s="6"/>
      <c r="AF161" s="5"/>
      <c r="AG161" s="6"/>
      <c r="AH161" s="6">
        <v>43817</v>
      </c>
      <c r="AI161" s="5"/>
      <c r="AJ161" s="5"/>
      <c r="AK161">
        <v>159</v>
      </c>
    </row>
    <row r="162" spans="1:37" x14ac:dyDescent="0.35">
      <c r="A162">
        <v>1</v>
      </c>
      <c r="B162" s="5"/>
      <c r="C162">
        <v>0</v>
      </c>
      <c r="D162" s="5" t="s">
        <v>325</v>
      </c>
      <c r="E162" s="5" t="s">
        <v>92</v>
      </c>
      <c r="F162" s="5"/>
      <c r="G162" s="5" t="s">
        <v>86</v>
      </c>
      <c r="H162" s="5" t="s">
        <v>326</v>
      </c>
      <c r="I162" s="5" t="s">
        <v>327</v>
      </c>
      <c r="J162" s="5"/>
      <c r="K162" s="5"/>
      <c r="L162" s="5" t="s">
        <v>48</v>
      </c>
      <c r="M162" s="5"/>
      <c r="N162" s="5" t="s">
        <v>280</v>
      </c>
      <c r="O162" s="5" t="s">
        <v>281</v>
      </c>
      <c r="P162" s="6">
        <v>44166</v>
      </c>
      <c r="Q162" s="5" t="s">
        <v>280</v>
      </c>
      <c r="R162" s="5" t="s">
        <v>281</v>
      </c>
      <c r="S162" s="5" t="s">
        <v>51</v>
      </c>
      <c r="T162" s="5"/>
      <c r="U162" s="5"/>
      <c r="V162" s="5"/>
      <c r="X162" s="5"/>
      <c r="Y162" s="6">
        <v>44166</v>
      </c>
      <c r="Z162" s="6"/>
      <c r="AA162" s="6"/>
      <c r="AB162" s="6">
        <v>44165</v>
      </c>
      <c r="AC162" s="6"/>
      <c r="AD162" s="6"/>
      <c r="AE162" s="6"/>
      <c r="AF162" s="5"/>
      <c r="AG162" s="6"/>
      <c r="AH162" s="6">
        <v>43817</v>
      </c>
      <c r="AI162" s="5"/>
      <c r="AJ162" s="5"/>
      <c r="AK162">
        <v>161</v>
      </c>
    </row>
    <row r="163" spans="1:37" x14ac:dyDescent="0.35">
      <c r="A163">
        <v>2</v>
      </c>
      <c r="B163" s="5"/>
      <c r="C163">
        <v>0</v>
      </c>
      <c r="D163" s="5" t="s">
        <v>325</v>
      </c>
      <c r="E163" s="5" t="s">
        <v>92</v>
      </c>
      <c r="F163" s="5"/>
      <c r="G163" s="5" t="s">
        <v>64</v>
      </c>
      <c r="H163" s="5" t="s">
        <v>326</v>
      </c>
      <c r="I163" s="5" t="s">
        <v>1306</v>
      </c>
      <c r="J163" s="5"/>
      <c r="K163" s="5"/>
      <c r="L163" s="5" t="s">
        <v>48</v>
      </c>
      <c r="M163" s="5"/>
      <c r="N163" s="5" t="s">
        <v>280</v>
      </c>
      <c r="O163" s="5" t="s">
        <v>281</v>
      </c>
      <c r="P163" s="6">
        <v>44166</v>
      </c>
      <c r="Q163" s="5" t="s">
        <v>280</v>
      </c>
      <c r="R163" s="5" t="s">
        <v>281</v>
      </c>
      <c r="S163" s="5" t="s">
        <v>51</v>
      </c>
      <c r="T163" s="5"/>
      <c r="U163" s="5"/>
      <c r="V163" s="5"/>
      <c r="X163" s="5"/>
      <c r="Y163" s="6">
        <v>44166</v>
      </c>
      <c r="Z163" s="6"/>
      <c r="AA163" s="6"/>
      <c r="AB163" s="6">
        <v>44165</v>
      </c>
      <c r="AC163" s="6"/>
      <c r="AD163" s="6"/>
      <c r="AE163" s="6"/>
      <c r="AF163" s="5"/>
      <c r="AG163" s="6"/>
      <c r="AH163" s="6">
        <v>43817</v>
      </c>
      <c r="AI163" s="5"/>
      <c r="AJ163" s="5"/>
      <c r="AK163">
        <v>162</v>
      </c>
    </row>
    <row r="164" spans="1:37" x14ac:dyDescent="0.35">
      <c r="A164">
        <v>3</v>
      </c>
      <c r="B164" s="5"/>
      <c r="C164">
        <v>0</v>
      </c>
      <c r="D164" s="5" t="s">
        <v>325</v>
      </c>
      <c r="E164" s="5" t="s">
        <v>92</v>
      </c>
      <c r="F164" s="5" t="s">
        <v>73</v>
      </c>
      <c r="G164" s="5" t="s">
        <v>46</v>
      </c>
      <c r="H164" s="5" t="s">
        <v>326</v>
      </c>
      <c r="I164" s="5" t="s">
        <v>1307</v>
      </c>
      <c r="J164" s="5"/>
      <c r="K164" s="5"/>
      <c r="L164" s="5" t="s">
        <v>48</v>
      </c>
      <c r="M164" s="5"/>
      <c r="N164" s="5" t="s">
        <v>280</v>
      </c>
      <c r="O164" s="5" t="s">
        <v>281</v>
      </c>
      <c r="P164" s="6">
        <v>44166</v>
      </c>
      <c r="Q164" s="5" t="s">
        <v>280</v>
      </c>
      <c r="R164" s="5" t="s">
        <v>281</v>
      </c>
      <c r="S164" s="5" t="s">
        <v>51</v>
      </c>
      <c r="T164" s="5"/>
      <c r="U164" s="5"/>
      <c r="V164" s="5"/>
      <c r="X164" s="5"/>
      <c r="Y164" s="6">
        <v>44166</v>
      </c>
      <c r="Z164" s="6"/>
      <c r="AA164" s="6"/>
      <c r="AB164" s="6">
        <v>44165</v>
      </c>
      <c r="AC164" s="6"/>
      <c r="AD164" s="6"/>
      <c r="AE164" s="6"/>
      <c r="AF164" s="5"/>
      <c r="AG164" s="6"/>
      <c r="AH164" s="6">
        <v>43817</v>
      </c>
      <c r="AI164" s="5"/>
      <c r="AJ164" s="5"/>
      <c r="AK164">
        <v>163</v>
      </c>
    </row>
    <row r="165" spans="1:37" x14ac:dyDescent="0.35">
      <c r="A165">
        <v>4</v>
      </c>
      <c r="B165" s="5"/>
      <c r="C165">
        <v>0</v>
      </c>
      <c r="D165" s="5" t="s">
        <v>325</v>
      </c>
      <c r="E165" s="5" t="s">
        <v>92</v>
      </c>
      <c r="F165" s="5" t="s">
        <v>73</v>
      </c>
      <c r="G165" s="5" t="s">
        <v>46</v>
      </c>
      <c r="H165" s="5" t="s">
        <v>326</v>
      </c>
      <c r="I165" s="5" t="s">
        <v>1308</v>
      </c>
      <c r="J165" s="5"/>
      <c r="K165" s="5"/>
      <c r="L165" s="5" t="s">
        <v>48</v>
      </c>
      <c r="M165" s="5"/>
      <c r="N165" s="5" t="s">
        <v>280</v>
      </c>
      <c r="O165" s="5" t="s">
        <v>281</v>
      </c>
      <c r="P165" s="6">
        <v>44166</v>
      </c>
      <c r="Q165" s="5" t="s">
        <v>280</v>
      </c>
      <c r="R165" s="5" t="s">
        <v>281</v>
      </c>
      <c r="S165" s="5" t="s">
        <v>51</v>
      </c>
      <c r="T165" s="5"/>
      <c r="U165" s="5"/>
      <c r="V165" s="5"/>
      <c r="X165" s="5"/>
      <c r="Y165" s="6">
        <v>44166</v>
      </c>
      <c r="Z165" s="6"/>
      <c r="AA165" s="6"/>
      <c r="AB165" s="6">
        <v>44165</v>
      </c>
      <c r="AC165" s="6"/>
      <c r="AD165" s="6"/>
      <c r="AE165" s="6"/>
      <c r="AF165" s="5"/>
      <c r="AG165" s="6"/>
      <c r="AH165" s="6">
        <v>43817</v>
      </c>
      <c r="AI165" s="5"/>
      <c r="AJ165" s="5"/>
      <c r="AK165">
        <v>164</v>
      </c>
    </row>
    <row r="166" spans="1:37" x14ac:dyDescent="0.35">
      <c r="A166">
        <v>1</v>
      </c>
      <c r="B166" s="5"/>
      <c r="C166">
        <v>0</v>
      </c>
      <c r="D166" s="5" t="s">
        <v>328</v>
      </c>
      <c r="E166" s="5" t="s">
        <v>92</v>
      </c>
      <c r="F166" s="5"/>
      <c r="G166" s="5" t="s">
        <v>86</v>
      </c>
      <c r="H166" s="5" t="s">
        <v>329</v>
      </c>
      <c r="I166" s="5" t="s">
        <v>1309</v>
      </c>
      <c r="J166" s="5"/>
      <c r="K166" s="5"/>
      <c r="L166" s="5" t="s">
        <v>48</v>
      </c>
      <c r="M166" s="5"/>
      <c r="N166" s="5" t="s">
        <v>280</v>
      </c>
      <c r="O166" s="5" t="s">
        <v>281</v>
      </c>
      <c r="P166" s="6">
        <v>44166</v>
      </c>
      <c r="Q166" s="5" t="s">
        <v>280</v>
      </c>
      <c r="R166" s="5" t="s">
        <v>281</v>
      </c>
      <c r="S166" s="5" t="s">
        <v>51</v>
      </c>
      <c r="T166" s="5"/>
      <c r="U166" s="5"/>
      <c r="V166" s="5"/>
      <c r="X166" s="5"/>
      <c r="Y166" s="6">
        <v>44166</v>
      </c>
      <c r="Z166" s="6"/>
      <c r="AA166" s="6"/>
      <c r="AB166" s="6">
        <v>44165</v>
      </c>
      <c r="AC166" s="6"/>
      <c r="AD166" s="6"/>
      <c r="AE166" s="6"/>
      <c r="AF166" s="5"/>
      <c r="AG166" s="6"/>
      <c r="AH166" s="6">
        <v>43817</v>
      </c>
      <c r="AI166" s="5"/>
      <c r="AJ166" s="5"/>
      <c r="AK166">
        <v>165</v>
      </c>
    </row>
    <row r="167" spans="1:37" x14ac:dyDescent="0.35">
      <c r="A167">
        <v>2</v>
      </c>
      <c r="B167" s="5"/>
      <c r="C167">
        <v>0</v>
      </c>
      <c r="D167" s="5" t="s">
        <v>328</v>
      </c>
      <c r="E167" s="5" t="s">
        <v>92</v>
      </c>
      <c r="F167" s="5"/>
      <c r="G167" s="5" t="s">
        <v>64</v>
      </c>
      <c r="H167" s="5" t="s">
        <v>329</v>
      </c>
      <c r="I167" s="5" t="s">
        <v>1310</v>
      </c>
      <c r="J167" s="5"/>
      <c r="K167" s="5"/>
      <c r="L167" s="5" t="s">
        <v>48</v>
      </c>
      <c r="M167" s="5"/>
      <c r="N167" s="5" t="s">
        <v>280</v>
      </c>
      <c r="O167" s="5" t="s">
        <v>281</v>
      </c>
      <c r="P167" s="6">
        <v>44166</v>
      </c>
      <c r="Q167" s="5" t="s">
        <v>280</v>
      </c>
      <c r="R167" s="5" t="s">
        <v>281</v>
      </c>
      <c r="S167" s="5" t="s">
        <v>51</v>
      </c>
      <c r="T167" s="5"/>
      <c r="U167" s="5"/>
      <c r="V167" s="5"/>
      <c r="X167" s="5"/>
      <c r="Y167" s="6">
        <v>44166</v>
      </c>
      <c r="Z167" s="6"/>
      <c r="AA167" s="6"/>
      <c r="AB167" s="6">
        <v>44165</v>
      </c>
      <c r="AC167" s="6"/>
      <c r="AD167" s="6"/>
      <c r="AE167" s="6"/>
      <c r="AF167" s="5"/>
      <c r="AG167" s="6"/>
      <c r="AH167" s="6">
        <v>43817</v>
      </c>
      <c r="AI167" s="5"/>
      <c r="AJ167" s="5"/>
      <c r="AK167">
        <v>166</v>
      </c>
    </row>
    <row r="168" spans="1:37" x14ac:dyDescent="0.35">
      <c r="A168">
        <v>3</v>
      </c>
      <c r="B168" s="5"/>
      <c r="C168">
        <v>0</v>
      </c>
      <c r="D168" s="5" t="s">
        <v>328</v>
      </c>
      <c r="E168" s="5" t="s">
        <v>92</v>
      </c>
      <c r="F168" s="5" t="s">
        <v>73</v>
      </c>
      <c r="G168" s="5" t="s">
        <v>46</v>
      </c>
      <c r="H168" s="5" t="s">
        <v>329</v>
      </c>
      <c r="I168" s="5" t="s">
        <v>1311</v>
      </c>
      <c r="J168" s="5"/>
      <c r="K168" s="5"/>
      <c r="L168" s="5" t="s">
        <v>48</v>
      </c>
      <c r="M168" s="5"/>
      <c r="N168" s="5" t="s">
        <v>280</v>
      </c>
      <c r="O168" s="5" t="s">
        <v>281</v>
      </c>
      <c r="P168" s="6">
        <v>44166</v>
      </c>
      <c r="Q168" s="5" t="s">
        <v>280</v>
      </c>
      <c r="R168" s="5" t="s">
        <v>281</v>
      </c>
      <c r="S168" s="5" t="s">
        <v>51</v>
      </c>
      <c r="T168" s="5"/>
      <c r="U168" s="5"/>
      <c r="V168" s="5"/>
      <c r="X168" s="5"/>
      <c r="Y168" s="6">
        <v>44166</v>
      </c>
      <c r="Z168" s="6"/>
      <c r="AA168" s="6"/>
      <c r="AB168" s="6">
        <v>44165</v>
      </c>
      <c r="AC168" s="6"/>
      <c r="AD168" s="6"/>
      <c r="AE168" s="6"/>
      <c r="AF168" s="5"/>
      <c r="AG168" s="6"/>
      <c r="AH168" s="6">
        <v>43817</v>
      </c>
      <c r="AI168" s="5"/>
      <c r="AJ168" s="5"/>
      <c r="AK168">
        <v>167</v>
      </c>
    </row>
    <row r="169" spans="1:37" x14ac:dyDescent="0.35">
      <c r="A169">
        <v>2</v>
      </c>
      <c r="B169" s="5"/>
      <c r="C169">
        <v>0</v>
      </c>
      <c r="D169" s="5" t="s">
        <v>330</v>
      </c>
      <c r="E169" s="5" t="s">
        <v>92</v>
      </c>
      <c r="F169" s="5"/>
      <c r="G169" s="5" t="s">
        <v>86</v>
      </c>
      <c r="H169" s="5" t="s">
        <v>331</v>
      </c>
      <c r="I169" s="5" t="s">
        <v>1059</v>
      </c>
      <c r="J169" s="5"/>
      <c r="K169" s="5"/>
      <c r="L169" s="5" t="s">
        <v>53</v>
      </c>
      <c r="M169" s="5" t="s">
        <v>67</v>
      </c>
      <c r="N169" s="5"/>
      <c r="O169" s="5"/>
      <c r="P169" s="6"/>
      <c r="Q169" s="5" t="s">
        <v>284</v>
      </c>
      <c r="R169" s="5" t="s">
        <v>285</v>
      </c>
      <c r="S169" s="5" t="s">
        <v>51</v>
      </c>
      <c r="T169" s="5"/>
      <c r="U169" s="5" t="s">
        <v>59</v>
      </c>
      <c r="V169" s="5"/>
      <c r="X169" s="5"/>
      <c r="Y169" s="6">
        <v>43823</v>
      </c>
      <c r="Z169" s="6"/>
      <c r="AA169" s="6">
        <v>43847</v>
      </c>
      <c r="AB169" s="6">
        <v>43818</v>
      </c>
      <c r="AC169" s="6">
        <v>43830</v>
      </c>
      <c r="AD169" s="6">
        <v>43831</v>
      </c>
      <c r="AE169" s="6">
        <v>43839</v>
      </c>
      <c r="AF169" s="5"/>
      <c r="AG169" s="6">
        <v>43839</v>
      </c>
      <c r="AH169" s="6">
        <v>43817</v>
      </c>
      <c r="AI169" s="5"/>
      <c r="AJ169" s="5"/>
      <c r="AK169">
        <v>170</v>
      </c>
    </row>
    <row r="170" spans="1:37" x14ac:dyDescent="0.35">
      <c r="A170">
        <v>3</v>
      </c>
      <c r="B170" s="5"/>
      <c r="C170">
        <v>0</v>
      </c>
      <c r="D170" s="5" t="s">
        <v>330</v>
      </c>
      <c r="E170" s="5" t="s">
        <v>92</v>
      </c>
      <c r="F170" s="5"/>
      <c r="G170" s="5" t="s">
        <v>64</v>
      </c>
      <c r="H170" s="5" t="s">
        <v>331</v>
      </c>
      <c r="I170" s="5" t="s">
        <v>1060</v>
      </c>
      <c r="J170" s="5"/>
      <c r="K170" s="5"/>
      <c r="L170" s="5" t="s">
        <v>53</v>
      </c>
      <c r="M170" s="5" t="s">
        <v>67</v>
      </c>
      <c r="N170" s="5"/>
      <c r="O170" s="5"/>
      <c r="P170" s="6"/>
      <c r="Q170" s="5" t="s">
        <v>284</v>
      </c>
      <c r="R170" s="5" t="s">
        <v>285</v>
      </c>
      <c r="S170" s="5" t="s">
        <v>51</v>
      </c>
      <c r="T170" s="5"/>
      <c r="U170" s="5" t="s">
        <v>59</v>
      </c>
      <c r="V170" s="5"/>
      <c r="X170" s="5"/>
      <c r="Y170" s="6">
        <v>43823</v>
      </c>
      <c r="Z170" s="6"/>
      <c r="AA170" s="6">
        <v>43847</v>
      </c>
      <c r="AB170" s="6">
        <v>43818</v>
      </c>
      <c r="AC170" s="6">
        <v>43830</v>
      </c>
      <c r="AD170" s="6">
        <v>43831</v>
      </c>
      <c r="AE170" s="6">
        <v>43908</v>
      </c>
      <c r="AF170" s="5"/>
      <c r="AG170" s="6">
        <v>43916</v>
      </c>
      <c r="AH170" s="6">
        <v>43817</v>
      </c>
      <c r="AI170" s="5"/>
      <c r="AJ170" s="5"/>
      <c r="AK170">
        <v>171</v>
      </c>
    </row>
    <row r="171" spans="1:37" x14ac:dyDescent="0.35">
      <c r="A171">
        <v>5</v>
      </c>
      <c r="B171" s="5"/>
      <c r="C171">
        <v>0</v>
      </c>
      <c r="D171" s="5" t="s">
        <v>330</v>
      </c>
      <c r="E171" s="5" t="s">
        <v>60</v>
      </c>
      <c r="F171" s="5"/>
      <c r="G171" s="5" t="s">
        <v>46</v>
      </c>
      <c r="H171" s="5" t="s">
        <v>332</v>
      </c>
      <c r="I171" s="5" t="s">
        <v>333</v>
      </c>
      <c r="J171" s="5"/>
      <c r="K171" s="5"/>
      <c r="L171" s="5" t="s">
        <v>53</v>
      </c>
      <c r="M171" s="5" t="s">
        <v>67</v>
      </c>
      <c r="N171" s="5"/>
      <c r="O171" s="5"/>
      <c r="P171" s="6"/>
      <c r="Q171" s="5" t="s">
        <v>284</v>
      </c>
      <c r="R171" s="5" t="s">
        <v>285</v>
      </c>
      <c r="S171" s="5" t="s">
        <v>65</v>
      </c>
      <c r="T171" s="5" t="s">
        <v>58</v>
      </c>
      <c r="U171" s="5" t="s">
        <v>59</v>
      </c>
      <c r="V171" s="5"/>
      <c r="X171" s="5"/>
      <c r="Y171" s="6">
        <v>44047</v>
      </c>
      <c r="Z171" s="6">
        <v>44041</v>
      </c>
      <c r="AA171" s="6">
        <v>44049</v>
      </c>
      <c r="AB171" s="6">
        <v>44039</v>
      </c>
      <c r="AC171" s="6">
        <v>44039</v>
      </c>
      <c r="AD171" s="6">
        <v>44039</v>
      </c>
      <c r="AE171" s="6">
        <v>44040</v>
      </c>
      <c r="AF171" s="5"/>
      <c r="AG171" s="6">
        <v>44041</v>
      </c>
      <c r="AH171" s="6">
        <v>44039</v>
      </c>
      <c r="AI171" s="5"/>
      <c r="AJ171" s="5"/>
      <c r="AK171">
        <v>172</v>
      </c>
    </row>
    <row r="172" spans="1:37" x14ac:dyDescent="0.35">
      <c r="A172">
        <v>1</v>
      </c>
      <c r="B172" s="5"/>
      <c r="C172">
        <v>0</v>
      </c>
      <c r="D172" s="5" t="s">
        <v>330</v>
      </c>
      <c r="E172" s="5" t="s">
        <v>92</v>
      </c>
      <c r="F172" s="5" t="s">
        <v>146</v>
      </c>
      <c r="G172" s="5" t="s">
        <v>147</v>
      </c>
      <c r="H172" s="5" t="s">
        <v>331</v>
      </c>
      <c r="I172" s="5" t="s">
        <v>1312</v>
      </c>
      <c r="J172" s="5"/>
      <c r="K172" s="5"/>
      <c r="L172" s="5" t="s">
        <v>48</v>
      </c>
      <c r="M172" s="5"/>
      <c r="N172" s="5" t="s">
        <v>284</v>
      </c>
      <c r="O172" s="5" t="s">
        <v>285</v>
      </c>
      <c r="P172" s="6">
        <v>43893</v>
      </c>
      <c r="Q172" s="5" t="s">
        <v>284</v>
      </c>
      <c r="R172" s="5" t="s">
        <v>285</v>
      </c>
      <c r="S172" s="5" t="s">
        <v>51</v>
      </c>
      <c r="T172" s="5"/>
      <c r="U172" s="5"/>
      <c r="V172" s="5"/>
      <c r="X172" s="5"/>
      <c r="Y172" s="6">
        <v>43893</v>
      </c>
      <c r="Z172" s="6"/>
      <c r="AA172" s="6"/>
      <c r="AB172" s="6">
        <v>43818</v>
      </c>
      <c r="AC172" s="6"/>
      <c r="AD172" s="6"/>
      <c r="AE172" s="6"/>
      <c r="AF172" s="5"/>
      <c r="AG172" s="6"/>
      <c r="AH172" s="6">
        <v>43817</v>
      </c>
      <c r="AI172" s="5"/>
      <c r="AJ172" s="5"/>
      <c r="AK172">
        <v>168</v>
      </c>
    </row>
    <row r="173" spans="1:37" x14ac:dyDescent="0.35">
      <c r="A173">
        <v>4</v>
      </c>
      <c r="B173" s="5"/>
      <c r="C173">
        <v>0</v>
      </c>
      <c r="D173" s="5" t="s">
        <v>330</v>
      </c>
      <c r="E173" s="5" t="s">
        <v>92</v>
      </c>
      <c r="F173" s="5" t="s">
        <v>73</v>
      </c>
      <c r="G173" s="5" t="s">
        <v>46</v>
      </c>
      <c r="H173" s="5" t="s">
        <v>331</v>
      </c>
      <c r="I173" s="5" t="s">
        <v>1147</v>
      </c>
      <c r="J173" s="5"/>
      <c r="K173" s="5"/>
      <c r="L173" s="5" t="s">
        <v>48</v>
      </c>
      <c r="M173" s="5"/>
      <c r="N173" s="5" t="s">
        <v>284</v>
      </c>
      <c r="O173" s="5" t="s">
        <v>285</v>
      </c>
      <c r="P173" s="6">
        <v>43823</v>
      </c>
      <c r="Q173" s="5" t="s">
        <v>284</v>
      </c>
      <c r="R173" s="5" t="s">
        <v>285</v>
      </c>
      <c r="S173" s="5" t="s">
        <v>51</v>
      </c>
      <c r="T173" s="5"/>
      <c r="U173" s="5"/>
      <c r="V173" s="5"/>
      <c r="X173" s="5"/>
      <c r="Y173" s="6">
        <v>43823</v>
      </c>
      <c r="Z173" s="6"/>
      <c r="AA173" s="6"/>
      <c r="AB173" s="6">
        <v>43818</v>
      </c>
      <c r="AC173" s="6"/>
      <c r="AD173" s="6"/>
      <c r="AE173" s="6"/>
      <c r="AF173" s="5"/>
      <c r="AG173" s="6"/>
      <c r="AH173" s="6">
        <v>43817</v>
      </c>
      <c r="AI173" s="5"/>
      <c r="AJ173" s="5"/>
      <c r="AK173">
        <v>169</v>
      </c>
    </row>
    <row r="174" spans="1:37" x14ac:dyDescent="0.35">
      <c r="A174">
        <v>3</v>
      </c>
      <c r="B174" s="5"/>
      <c r="C174">
        <v>0</v>
      </c>
      <c r="D174" s="5" t="s">
        <v>334</v>
      </c>
      <c r="E174" s="5" t="s">
        <v>92</v>
      </c>
      <c r="F174" s="5"/>
      <c r="G174" s="5" t="s">
        <v>64</v>
      </c>
      <c r="H174" s="5" t="s">
        <v>335</v>
      </c>
      <c r="I174" s="5" t="s">
        <v>1060</v>
      </c>
      <c r="J174" s="5"/>
      <c r="K174" s="5"/>
      <c r="L174" s="5" t="s">
        <v>53</v>
      </c>
      <c r="M174" s="5"/>
      <c r="N174" s="5"/>
      <c r="O174" s="5"/>
      <c r="P174" s="6"/>
      <c r="Q174" s="5" t="s">
        <v>284</v>
      </c>
      <c r="R174" s="5" t="s">
        <v>285</v>
      </c>
      <c r="S174" s="5" t="s">
        <v>51</v>
      </c>
      <c r="T174" s="5"/>
      <c r="U174" s="5"/>
      <c r="V174" s="5"/>
      <c r="X174" s="5"/>
      <c r="Y174" s="6">
        <v>43818</v>
      </c>
      <c r="Z174" s="6"/>
      <c r="AA174" s="6"/>
      <c r="AB174" s="6">
        <v>43818</v>
      </c>
      <c r="AC174" s="6"/>
      <c r="AD174" s="6"/>
      <c r="AE174" s="6"/>
      <c r="AF174" s="5"/>
      <c r="AG174" s="6">
        <v>43830</v>
      </c>
      <c r="AH174" s="6">
        <v>43817</v>
      </c>
      <c r="AI174" s="5"/>
      <c r="AJ174" s="5"/>
      <c r="AK174">
        <v>174</v>
      </c>
    </row>
    <row r="175" spans="1:37" x14ac:dyDescent="0.35">
      <c r="A175">
        <v>2</v>
      </c>
      <c r="B175" s="5"/>
      <c r="C175">
        <v>0</v>
      </c>
      <c r="D175" s="5" t="s">
        <v>334</v>
      </c>
      <c r="E175" s="5" t="s">
        <v>92</v>
      </c>
      <c r="F175" s="5"/>
      <c r="G175" s="5" t="s">
        <v>86</v>
      </c>
      <c r="H175" s="5" t="s">
        <v>335</v>
      </c>
      <c r="I175" s="5" t="s">
        <v>336</v>
      </c>
      <c r="J175" s="5"/>
      <c r="K175" s="5"/>
      <c r="L175" s="5" t="s">
        <v>53</v>
      </c>
      <c r="M175" s="5" t="s">
        <v>67</v>
      </c>
      <c r="N175" s="5"/>
      <c r="O175" s="5"/>
      <c r="P175" s="6"/>
      <c r="Q175" s="5" t="s">
        <v>284</v>
      </c>
      <c r="R175" s="5" t="s">
        <v>285</v>
      </c>
      <c r="S175" s="5" t="s">
        <v>51</v>
      </c>
      <c r="T175" s="5"/>
      <c r="U175" s="5" t="s">
        <v>59</v>
      </c>
      <c r="V175" s="5"/>
      <c r="X175" s="5"/>
      <c r="Y175" s="6">
        <v>43818</v>
      </c>
      <c r="Z175" s="6"/>
      <c r="AA175" s="6">
        <v>43847</v>
      </c>
      <c r="AB175" s="6">
        <v>43818</v>
      </c>
      <c r="AC175" s="6">
        <v>43830</v>
      </c>
      <c r="AD175" s="6">
        <v>43831</v>
      </c>
      <c r="AE175" s="6">
        <v>43839</v>
      </c>
      <c r="AF175" s="5"/>
      <c r="AG175" s="6">
        <v>43839</v>
      </c>
      <c r="AH175" s="6">
        <v>43817</v>
      </c>
      <c r="AI175" s="5"/>
      <c r="AJ175" s="5"/>
      <c r="AK175">
        <v>176</v>
      </c>
    </row>
    <row r="176" spans="1:37" x14ac:dyDescent="0.35">
      <c r="A176">
        <v>4</v>
      </c>
      <c r="B176" s="5"/>
      <c r="C176">
        <v>0</v>
      </c>
      <c r="D176" s="5" t="s">
        <v>334</v>
      </c>
      <c r="E176" s="5" t="s">
        <v>92</v>
      </c>
      <c r="F176" s="5" t="s">
        <v>73</v>
      </c>
      <c r="G176" s="5" t="s">
        <v>46</v>
      </c>
      <c r="H176" s="5" t="s">
        <v>335</v>
      </c>
      <c r="I176" s="5" t="s">
        <v>1147</v>
      </c>
      <c r="J176" s="5"/>
      <c r="K176" s="5"/>
      <c r="L176" s="5" t="s">
        <v>53</v>
      </c>
      <c r="M176" s="5" t="s">
        <v>102</v>
      </c>
      <c r="N176" s="5"/>
      <c r="O176" s="5"/>
      <c r="P176" s="6"/>
      <c r="Q176" s="5" t="s">
        <v>284</v>
      </c>
      <c r="R176" s="5" t="s">
        <v>285</v>
      </c>
      <c r="S176" s="5" t="s">
        <v>51</v>
      </c>
      <c r="T176" s="5"/>
      <c r="U176" s="5"/>
      <c r="V176" s="5"/>
      <c r="X176" s="5"/>
      <c r="Y176" s="6">
        <v>43818</v>
      </c>
      <c r="Z176" s="6"/>
      <c r="AA176" s="6"/>
      <c r="AB176" s="6">
        <v>43818</v>
      </c>
      <c r="AC176" s="6"/>
      <c r="AD176" s="6"/>
      <c r="AE176" s="6"/>
      <c r="AF176" s="5"/>
      <c r="AG176" s="6">
        <v>44034</v>
      </c>
      <c r="AH176" s="6">
        <v>43817</v>
      </c>
      <c r="AI176" s="5"/>
      <c r="AJ176" s="5"/>
      <c r="AK176">
        <v>177</v>
      </c>
    </row>
    <row r="177" spans="1:37" x14ac:dyDescent="0.35">
      <c r="A177">
        <v>5</v>
      </c>
      <c r="B177" s="5"/>
      <c r="C177">
        <v>0</v>
      </c>
      <c r="D177" s="5" t="s">
        <v>334</v>
      </c>
      <c r="E177" s="5" t="s">
        <v>92</v>
      </c>
      <c r="F177" s="5"/>
      <c r="G177" s="5" t="s">
        <v>86</v>
      </c>
      <c r="H177" s="5" t="s">
        <v>335</v>
      </c>
      <c r="I177" s="5" t="s">
        <v>336</v>
      </c>
      <c r="J177" s="5"/>
      <c r="K177" s="5"/>
      <c r="L177" s="5" t="s">
        <v>190</v>
      </c>
      <c r="M177" s="5"/>
      <c r="N177" s="5" t="s">
        <v>59</v>
      </c>
      <c r="O177" s="5"/>
      <c r="P177" s="6">
        <v>44242</v>
      </c>
      <c r="Q177" s="5" t="s">
        <v>49</v>
      </c>
      <c r="R177" s="5" t="s">
        <v>50</v>
      </c>
      <c r="S177" s="5" t="s">
        <v>65</v>
      </c>
      <c r="T177" s="5" t="s">
        <v>58</v>
      </c>
      <c r="U177" s="5" t="s">
        <v>59</v>
      </c>
      <c r="V177" s="5"/>
      <c r="X177" s="5"/>
      <c r="Y177" s="6">
        <v>44236</v>
      </c>
      <c r="Z177" s="6">
        <v>44238</v>
      </c>
      <c r="AA177" s="6">
        <v>44242</v>
      </c>
      <c r="AB177" s="6">
        <v>44229</v>
      </c>
      <c r="AC177" s="6">
        <v>44229</v>
      </c>
      <c r="AD177" s="6">
        <v>44229</v>
      </c>
      <c r="AE177" s="6">
        <v>43839</v>
      </c>
      <c r="AF177" s="5"/>
      <c r="AG177" s="6">
        <v>43839</v>
      </c>
      <c r="AH177" s="6">
        <v>44229</v>
      </c>
      <c r="AI177" s="5"/>
      <c r="AJ177" s="5"/>
      <c r="AK177">
        <v>175</v>
      </c>
    </row>
    <row r="178" spans="1:37" x14ac:dyDescent="0.35">
      <c r="A178">
        <v>1</v>
      </c>
      <c r="B178" s="5"/>
      <c r="C178">
        <v>0</v>
      </c>
      <c r="D178" s="5" t="s">
        <v>334</v>
      </c>
      <c r="E178" s="5" t="s">
        <v>92</v>
      </c>
      <c r="F178" s="5" t="s">
        <v>146</v>
      </c>
      <c r="G178" s="5" t="s">
        <v>147</v>
      </c>
      <c r="H178" s="5" t="s">
        <v>335</v>
      </c>
      <c r="I178" s="5" t="s">
        <v>1313</v>
      </c>
      <c r="J178" s="5"/>
      <c r="K178" s="5"/>
      <c r="L178" s="5" t="s">
        <v>48</v>
      </c>
      <c r="M178" s="5"/>
      <c r="N178" s="5" t="s">
        <v>284</v>
      </c>
      <c r="O178" s="5" t="s">
        <v>285</v>
      </c>
      <c r="P178" s="6">
        <v>43893</v>
      </c>
      <c r="Q178" s="5" t="s">
        <v>284</v>
      </c>
      <c r="R178" s="5" t="s">
        <v>285</v>
      </c>
      <c r="S178" s="5" t="s">
        <v>51</v>
      </c>
      <c r="T178" s="5"/>
      <c r="U178" s="5"/>
      <c r="V178" s="5"/>
      <c r="X178" s="5"/>
      <c r="Y178" s="6">
        <v>43893</v>
      </c>
      <c r="Z178" s="6"/>
      <c r="AA178" s="6"/>
      <c r="AB178" s="6">
        <v>43818</v>
      </c>
      <c r="AC178" s="6"/>
      <c r="AD178" s="6"/>
      <c r="AE178" s="6"/>
      <c r="AF178" s="5"/>
      <c r="AG178" s="6"/>
      <c r="AH178" s="6">
        <v>43817</v>
      </c>
      <c r="AI178" s="5"/>
      <c r="AJ178" s="5"/>
      <c r="AK178">
        <v>173</v>
      </c>
    </row>
    <row r="179" spans="1:37" x14ac:dyDescent="0.35">
      <c r="A179">
        <v>1</v>
      </c>
      <c r="B179" s="5"/>
      <c r="C179">
        <v>0</v>
      </c>
      <c r="D179" s="5" t="s">
        <v>338</v>
      </c>
      <c r="E179" s="5" t="s">
        <v>92</v>
      </c>
      <c r="F179" s="5"/>
      <c r="G179" s="5" t="s">
        <v>86</v>
      </c>
      <c r="H179" s="5" t="s">
        <v>339</v>
      </c>
      <c r="I179" s="5"/>
      <c r="J179" s="5"/>
      <c r="K179" s="5"/>
      <c r="L179" s="5" t="s">
        <v>53</v>
      </c>
      <c r="M179" s="5" t="s">
        <v>67</v>
      </c>
      <c r="N179" s="5"/>
      <c r="O179" s="5"/>
      <c r="P179" s="6"/>
      <c r="Q179" s="5" t="s">
        <v>340</v>
      </c>
      <c r="R179" s="5" t="s">
        <v>62</v>
      </c>
      <c r="S179" s="5" t="s">
        <v>51</v>
      </c>
      <c r="T179" s="5"/>
      <c r="U179" s="5" t="s">
        <v>69</v>
      </c>
      <c r="V179" s="5"/>
      <c r="X179" s="5"/>
      <c r="Y179" s="6"/>
      <c r="Z179" s="6"/>
      <c r="AA179" s="6">
        <v>43899</v>
      </c>
      <c r="AB179" s="6">
        <v>43885</v>
      </c>
      <c r="AC179" s="6">
        <v>43885</v>
      </c>
      <c r="AD179" s="6">
        <v>43885</v>
      </c>
      <c r="AE179" s="6">
        <v>43904</v>
      </c>
      <c r="AF179" s="5"/>
      <c r="AG179" s="6">
        <v>43916</v>
      </c>
      <c r="AH179" s="6">
        <v>43817</v>
      </c>
      <c r="AI179" s="5"/>
      <c r="AJ179" s="5"/>
      <c r="AK179">
        <v>178</v>
      </c>
    </row>
    <row r="180" spans="1:37" x14ac:dyDescent="0.35">
      <c r="A180">
        <v>2</v>
      </c>
      <c r="B180" s="5"/>
      <c r="C180">
        <v>0</v>
      </c>
      <c r="D180" s="5" t="s">
        <v>341</v>
      </c>
      <c r="E180" s="5" t="s">
        <v>60</v>
      </c>
      <c r="F180" s="5"/>
      <c r="G180" s="5" t="s">
        <v>46</v>
      </c>
      <c r="H180" s="5" t="s">
        <v>342</v>
      </c>
      <c r="I180" s="5" t="s">
        <v>343</v>
      </c>
      <c r="J180" s="5"/>
      <c r="K180" s="5"/>
      <c r="L180" s="5" t="s">
        <v>53</v>
      </c>
      <c r="M180" s="5" t="s">
        <v>67</v>
      </c>
      <c r="N180" s="5"/>
      <c r="O180" s="5"/>
      <c r="P180" s="6"/>
      <c r="Q180" s="5" t="s">
        <v>314</v>
      </c>
      <c r="R180" s="5" t="s">
        <v>1197</v>
      </c>
      <c r="S180" s="5" t="s">
        <v>51</v>
      </c>
      <c r="T180" s="5"/>
      <c r="U180" s="5" t="s">
        <v>59</v>
      </c>
      <c r="V180" s="5"/>
      <c r="X180" s="5"/>
      <c r="Y180" s="6">
        <v>44137</v>
      </c>
      <c r="Z180" s="6"/>
      <c r="AA180" s="6">
        <v>44146</v>
      </c>
      <c r="AB180" s="6">
        <v>44132</v>
      </c>
      <c r="AC180" s="6">
        <v>44132</v>
      </c>
      <c r="AD180" s="6">
        <v>44173</v>
      </c>
      <c r="AE180" s="6">
        <v>44175</v>
      </c>
      <c r="AF180" s="5"/>
      <c r="AG180" s="6">
        <v>44176</v>
      </c>
      <c r="AH180" s="6">
        <v>43817</v>
      </c>
      <c r="AI180" s="5"/>
      <c r="AJ180" s="5"/>
      <c r="AK180">
        <v>180</v>
      </c>
    </row>
    <row r="181" spans="1:37" x14ac:dyDescent="0.35">
      <c r="A181">
        <v>1</v>
      </c>
      <c r="B181" s="5"/>
      <c r="C181">
        <v>0</v>
      </c>
      <c r="D181" s="5" t="s">
        <v>341</v>
      </c>
      <c r="E181" s="5" t="s">
        <v>92</v>
      </c>
      <c r="F181" s="5" t="s">
        <v>146</v>
      </c>
      <c r="G181" s="5" t="s">
        <v>147</v>
      </c>
      <c r="H181" s="5" t="s">
        <v>342</v>
      </c>
      <c r="I181" s="5" t="s">
        <v>1314</v>
      </c>
      <c r="J181" s="5"/>
      <c r="K181" s="5"/>
      <c r="L181" s="5" t="s">
        <v>48</v>
      </c>
      <c r="M181" s="5"/>
      <c r="N181" s="5" t="s">
        <v>314</v>
      </c>
      <c r="O181" s="5" t="s">
        <v>1197</v>
      </c>
      <c r="P181" s="6">
        <v>44137</v>
      </c>
      <c r="Q181" s="5" t="s">
        <v>314</v>
      </c>
      <c r="R181" s="5" t="s">
        <v>1197</v>
      </c>
      <c r="S181" s="5" t="s">
        <v>51</v>
      </c>
      <c r="T181" s="5"/>
      <c r="U181" s="5"/>
      <c r="V181" s="5"/>
      <c r="X181" s="5"/>
      <c r="Y181" s="6">
        <v>44137</v>
      </c>
      <c r="Z181" s="6"/>
      <c r="AA181" s="6"/>
      <c r="AB181" s="6">
        <v>44133</v>
      </c>
      <c r="AC181" s="6">
        <v>44133</v>
      </c>
      <c r="AD181" s="6"/>
      <c r="AE181" s="6"/>
      <c r="AF181" s="5"/>
      <c r="AG181" s="6"/>
      <c r="AH181" s="6">
        <v>43817</v>
      </c>
      <c r="AI181" s="5"/>
      <c r="AJ181" s="5"/>
      <c r="AK181">
        <v>179</v>
      </c>
    </row>
    <row r="182" spans="1:37" x14ac:dyDescent="0.35">
      <c r="A182">
        <v>3</v>
      </c>
      <c r="B182" s="5"/>
      <c r="C182">
        <v>0</v>
      </c>
      <c r="D182" s="5" t="s">
        <v>344</v>
      </c>
      <c r="E182" s="5" t="s">
        <v>92</v>
      </c>
      <c r="F182" s="5"/>
      <c r="G182" s="5" t="s">
        <v>86</v>
      </c>
      <c r="H182" s="5" t="s">
        <v>345</v>
      </c>
      <c r="I182" s="5"/>
      <c r="J182" s="5"/>
      <c r="K182" s="5"/>
      <c r="L182" s="5" t="s">
        <v>53</v>
      </c>
      <c r="M182" s="5" t="s">
        <v>67</v>
      </c>
      <c r="N182" s="5"/>
      <c r="O182" s="5"/>
      <c r="P182" s="6"/>
      <c r="Q182" s="5" t="s">
        <v>340</v>
      </c>
      <c r="R182" s="5" t="s">
        <v>62</v>
      </c>
      <c r="S182" s="5" t="s">
        <v>51</v>
      </c>
      <c r="T182" s="5"/>
      <c r="U182" s="5" t="s">
        <v>59</v>
      </c>
      <c r="V182" s="5"/>
      <c r="X182" s="5"/>
      <c r="Y182" s="6">
        <v>43893</v>
      </c>
      <c r="Z182" s="6">
        <v>43887</v>
      </c>
      <c r="AA182" s="6">
        <v>43899</v>
      </c>
      <c r="AB182" s="6">
        <v>43885</v>
      </c>
      <c r="AC182" s="6">
        <v>43885</v>
      </c>
      <c r="AD182" s="6">
        <v>43885</v>
      </c>
      <c r="AE182" s="6">
        <v>43908</v>
      </c>
      <c r="AF182" s="5"/>
      <c r="AG182" s="6">
        <v>43916</v>
      </c>
      <c r="AH182" s="6">
        <v>43885</v>
      </c>
      <c r="AI182" s="5"/>
      <c r="AJ182" s="5"/>
      <c r="AK182">
        <v>182</v>
      </c>
    </row>
    <row r="183" spans="1:37" x14ac:dyDescent="0.35">
      <c r="A183">
        <v>2</v>
      </c>
      <c r="B183" s="5"/>
      <c r="C183">
        <v>0</v>
      </c>
      <c r="D183" s="5" t="s">
        <v>344</v>
      </c>
      <c r="E183" s="5" t="s">
        <v>92</v>
      </c>
      <c r="F183" s="5" t="s">
        <v>73</v>
      </c>
      <c r="G183" s="5" t="s">
        <v>46</v>
      </c>
      <c r="H183" s="5" t="s">
        <v>345</v>
      </c>
      <c r="I183" s="5" t="s">
        <v>1315</v>
      </c>
      <c r="J183" s="5"/>
      <c r="K183" s="5"/>
      <c r="L183" s="5" t="s">
        <v>48</v>
      </c>
      <c r="M183" s="5"/>
      <c r="N183" s="5" t="s">
        <v>168</v>
      </c>
      <c r="O183" s="5" t="s">
        <v>169</v>
      </c>
      <c r="P183" s="6">
        <v>44169</v>
      </c>
      <c r="Q183" s="5" t="s">
        <v>168</v>
      </c>
      <c r="R183" s="5" t="s">
        <v>169</v>
      </c>
      <c r="S183" s="5" t="s">
        <v>51</v>
      </c>
      <c r="T183" s="5"/>
      <c r="U183" s="5"/>
      <c r="V183" s="5"/>
      <c r="X183" s="5"/>
      <c r="Y183" s="6">
        <v>44169</v>
      </c>
      <c r="Z183" s="6"/>
      <c r="AA183" s="6"/>
      <c r="AB183" s="6">
        <v>44165</v>
      </c>
      <c r="AC183" s="6"/>
      <c r="AD183" s="6"/>
      <c r="AE183" s="6"/>
      <c r="AF183" s="5"/>
      <c r="AG183" s="6"/>
      <c r="AH183" s="6">
        <v>43817</v>
      </c>
      <c r="AI183" s="5"/>
      <c r="AJ183" s="5"/>
      <c r="AK183">
        <v>181</v>
      </c>
    </row>
    <row r="184" spans="1:37" x14ac:dyDescent="0.35">
      <c r="A184">
        <v>1</v>
      </c>
      <c r="B184" s="5"/>
      <c r="C184">
        <v>0</v>
      </c>
      <c r="D184" s="5" t="s">
        <v>346</v>
      </c>
      <c r="E184" s="5" t="s">
        <v>92</v>
      </c>
      <c r="F184" s="5"/>
      <c r="G184" s="5" t="s">
        <v>86</v>
      </c>
      <c r="H184" s="5" t="s">
        <v>347</v>
      </c>
      <c r="I184" s="5" t="s">
        <v>1198</v>
      </c>
      <c r="J184" s="5"/>
      <c r="K184" s="5"/>
      <c r="L184" s="5" t="s">
        <v>176</v>
      </c>
      <c r="M184" s="5"/>
      <c r="N184" s="5"/>
      <c r="O184" s="5"/>
      <c r="P184" s="6"/>
      <c r="Q184" s="5"/>
      <c r="R184" s="5"/>
      <c r="S184" s="5" t="s">
        <v>51</v>
      </c>
      <c r="T184" s="5"/>
      <c r="U184" s="5"/>
      <c r="V184" s="5"/>
      <c r="X184" s="5"/>
      <c r="Y184" s="6"/>
      <c r="Z184" s="6"/>
      <c r="AA184" s="6"/>
      <c r="AB184" s="6"/>
      <c r="AC184" s="6"/>
      <c r="AD184" s="6"/>
      <c r="AE184" s="6"/>
      <c r="AF184" s="5"/>
      <c r="AG184" s="6"/>
      <c r="AH184" s="6">
        <v>43817</v>
      </c>
      <c r="AI184" s="5"/>
      <c r="AJ184" s="5"/>
      <c r="AK184">
        <v>183</v>
      </c>
    </row>
    <row r="185" spans="1:37" x14ac:dyDescent="0.35">
      <c r="A185">
        <v>2</v>
      </c>
      <c r="B185" s="5"/>
      <c r="C185">
        <v>0</v>
      </c>
      <c r="D185" s="5" t="s">
        <v>346</v>
      </c>
      <c r="E185" s="5" t="s">
        <v>92</v>
      </c>
      <c r="F185" s="5"/>
      <c r="G185" s="5" t="s">
        <v>64</v>
      </c>
      <c r="H185" s="5" t="s">
        <v>347</v>
      </c>
      <c r="I185" s="5" t="s">
        <v>1199</v>
      </c>
      <c r="J185" s="5"/>
      <c r="K185" s="5"/>
      <c r="L185" s="5" t="s">
        <v>176</v>
      </c>
      <c r="M185" s="5"/>
      <c r="N185" s="5"/>
      <c r="O185" s="5"/>
      <c r="P185" s="6"/>
      <c r="Q185" s="5"/>
      <c r="R185" s="5"/>
      <c r="S185" s="5" t="s">
        <v>51</v>
      </c>
      <c r="T185" s="5"/>
      <c r="U185" s="5"/>
      <c r="V185" s="5"/>
      <c r="X185" s="5"/>
      <c r="Y185" s="6"/>
      <c r="Z185" s="6"/>
      <c r="AA185" s="6"/>
      <c r="AB185" s="6"/>
      <c r="AC185" s="6"/>
      <c r="AD185" s="6"/>
      <c r="AE185" s="6"/>
      <c r="AF185" s="5"/>
      <c r="AG185" s="6"/>
      <c r="AH185" s="6">
        <v>43817</v>
      </c>
      <c r="AI185" s="5"/>
      <c r="AJ185" s="5"/>
      <c r="AK185">
        <v>184</v>
      </c>
    </row>
    <row r="186" spans="1:37" x14ac:dyDescent="0.35">
      <c r="A186">
        <v>3</v>
      </c>
      <c r="B186" s="5"/>
      <c r="C186">
        <v>0</v>
      </c>
      <c r="D186" s="5" t="s">
        <v>346</v>
      </c>
      <c r="E186" s="5" t="s">
        <v>92</v>
      </c>
      <c r="F186" s="5" t="s">
        <v>73</v>
      </c>
      <c r="G186" s="5" t="s">
        <v>46</v>
      </c>
      <c r="H186" s="5" t="s">
        <v>347</v>
      </c>
      <c r="I186" s="5" t="s">
        <v>1200</v>
      </c>
      <c r="J186" s="5"/>
      <c r="K186" s="5"/>
      <c r="L186" s="5" t="s">
        <v>176</v>
      </c>
      <c r="M186" s="5"/>
      <c r="N186" s="5"/>
      <c r="O186" s="5"/>
      <c r="P186" s="6"/>
      <c r="Q186" s="5"/>
      <c r="R186" s="5"/>
      <c r="S186" s="5" t="s">
        <v>51</v>
      </c>
      <c r="T186" s="5"/>
      <c r="U186" s="5"/>
      <c r="V186" s="5"/>
      <c r="X186" s="5"/>
      <c r="Y186" s="6"/>
      <c r="Z186" s="6"/>
      <c r="AA186" s="6"/>
      <c r="AB186" s="6"/>
      <c r="AC186" s="6"/>
      <c r="AD186" s="6"/>
      <c r="AE186" s="6"/>
      <c r="AF186" s="5"/>
      <c r="AG186" s="6"/>
      <c r="AH186" s="6">
        <v>43817</v>
      </c>
      <c r="AI186" s="5"/>
      <c r="AJ186" s="5"/>
      <c r="AK186">
        <v>185</v>
      </c>
    </row>
    <row r="187" spans="1:37" x14ac:dyDescent="0.35">
      <c r="A187">
        <v>4</v>
      </c>
      <c r="B187" s="5"/>
      <c r="C187">
        <v>0</v>
      </c>
      <c r="D187" s="5" t="s">
        <v>346</v>
      </c>
      <c r="E187" s="5" t="s">
        <v>92</v>
      </c>
      <c r="F187" s="5" t="s">
        <v>73</v>
      </c>
      <c r="G187" s="5" t="s">
        <v>46</v>
      </c>
      <c r="H187" s="5" t="s">
        <v>347</v>
      </c>
      <c r="I187" s="5" t="s">
        <v>1201</v>
      </c>
      <c r="J187" s="5"/>
      <c r="K187" s="5"/>
      <c r="L187" s="5" t="s">
        <v>176</v>
      </c>
      <c r="M187" s="5"/>
      <c r="N187" s="5"/>
      <c r="O187" s="5"/>
      <c r="P187" s="6"/>
      <c r="Q187" s="5"/>
      <c r="R187" s="5"/>
      <c r="S187" s="5" t="s">
        <v>51</v>
      </c>
      <c r="T187" s="5"/>
      <c r="U187" s="5"/>
      <c r="V187" s="5"/>
      <c r="X187" s="5"/>
      <c r="Y187" s="6"/>
      <c r="Z187" s="6"/>
      <c r="AA187" s="6"/>
      <c r="AB187" s="6"/>
      <c r="AC187" s="6"/>
      <c r="AD187" s="6"/>
      <c r="AE187" s="6"/>
      <c r="AF187" s="5"/>
      <c r="AG187" s="6"/>
      <c r="AH187" s="6">
        <v>43817</v>
      </c>
      <c r="AI187" s="5"/>
      <c r="AJ187" s="5"/>
      <c r="AK187">
        <v>186</v>
      </c>
    </row>
    <row r="188" spans="1:37" x14ac:dyDescent="0.35">
      <c r="A188">
        <v>1</v>
      </c>
      <c r="B188" s="5"/>
      <c r="C188">
        <v>0</v>
      </c>
      <c r="D188" s="5" t="s">
        <v>348</v>
      </c>
      <c r="E188" s="5" t="s">
        <v>92</v>
      </c>
      <c r="F188" s="5" t="s">
        <v>146</v>
      </c>
      <c r="G188" s="5" t="s">
        <v>147</v>
      </c>
      <c r="H188" s="5" t="s">
        <v>347</v>
      </c>
      <c r="I188" s="5" t="s">
        <v>1202</v>
      </c>
      <c r="J188" s="5"/>
      <c r="K188" s="5"/>
      <c r="L188" s="5" t="s">
        <v>176</v>
      </c>
      <c r="M188" s="5"/>
      <c r="N188" s="5"/>
      <c r="O188" s="5"/>
      <c r="P188" s="6"/>
      <c r="Q188" s="5"/>
      <c r="R188" s="5"/>
      <c r="S188" s="5" t="s">
        <v>51</v>
      </c>
      <c r="T188" s="5"/>
      <c r="U188" s="5"/>
      <c r="V188" s="5"/>
      <c r="X188" s="5"/>
      <c r="Y188" s="6"/>
      <c r="Z188" s="6"/>
      <c r="AA188" s="6"/>
      <c r="AB188" s="6"/>
      <c r="AC188" s="6"/>
      <c r="AD188" s="6"/>
      <c r="AE188" s="6"/>
      <c r="AF188" s="5"/>
      <c r="AG188" s="6"/>
      <c r="AH188" s="6">
        <v>43817</v>
      </c>
      <c r="AI188" s="5"/>
      <c r="AJ188" s="5"/>
      <c r="AK188">
        <v>187</v>
      </c>
    </row>
    <row r="189" spans="1:37" x14ac:dyDescent="0.35">
      <c r="A189">
        <v>2</v>
      </c>
      <c r="B189" s="5"/>
      <c r="C189">
        <v>0</v>
      </c>
      <c r="D189" s="5" t="s">
        <v>349</v>
      </c>
      <c r="E189" s="5" t="s">
        <v>92</v>
      </c>
      <c r="F189" s="5"/>
      <c r="G189" s="5" t="s">
        <v>64</v>
      </c>
      <c r="H189" s="5" t="s">
        <v>350</v>
      </c>
      <c r="I189" s="5" t="s">
        <v>1061</v>
      </c>
      <c r="J189" s="5"/>
      <c r="K189" s="5"/>
      <c r="L189" s="5" t="s">
        <v>53</v>
      </c>
      <c r="M189" s="5" t="s">
        <v>102</v>
      </c>
      <c r="N189" s="5"/>
      <c r="O189" s="5"/>
      <c r="P189" s="6"/>
      <c r="Q189" s="5" t="s">
        <v>352</v>
      </c>
      <c r="R189" s="5" t="s">
        <v>353</v>
      </c>
      <c r="S189" s="5" t="s">
        <v>51</v>
      </c>
      <c r="T189" s="5"/>
      <c r="U189" s="5"/>
      <c r="V189" s="5"/>
      <c r="X189" s="5"/>
      <c r="Y189" s="6">
        <v>43815</v>
      </c>
      <c r="Z189" s="6"/>
      <c r="AA189" s="6"/>
      <c r="AB189" s="6">
        <v>43818</v>
      </c>
      <c r="AC189" s="6"/>
      <c r="AD189" s="6"/>
      <c r="AE189" s="6"/>
      <c r="AF189" s="5"/>
      <c r="AG189" s="6">
        <v>43839</v>
      </c>
      <c r="AH189" s="6">
        <v>43817</v>
      </c>
      <c r="AI189" s="5"/>
      <c r="AJ189" s="5"/>
      <c r="AK189">
        <v>189</v>
      </c>
    </row>
    <row r="190" spans="1:37" x14ac:dyDescent="0.35">
      <c r="A190">
        <v>3</v>
      </c>
      <c r="B190" s="5"/>
      <c r="C190">
        <v>0</v>
      </c>
      <c r="D190" s="5" t="s">
        <v>349</v>
      </c>
      <c r="E190" s="5" t="s">
        <v>92</v>
      </c>
      <c r="F190" s="5" t="s">
        <v>73</v>
      </c>
      <c r="G190" s="5" t="s">
        <v>46</v>
      </c>
      <c r="H190" s="5" t="s">
        <v>350</v>
      </c>
      <c r="I190" s="5" t="s">
        <v>1148</v>
      </c>
      <c r="J190" s="5"/>
      <c r="K190" s="5"/>
      <c r="L190" s="5" t="s">
        <v>53</v>
      </c>
      <c r="M190" s="5" t="s">
        <v>102</v>
      </c>
      <c r="N190" s="5"/>
      <c r="O190" s="5"/>
      <c r="P190" s="6"/>
      <c r="Q190" s="5" t="s">
        <v>352</v>
      </c>
      <c r="R190" s="5" t="s">
        <v>353</v>
      </c>
      <c r="S190" s="5" t="s">
        <v>51</v>
      </c>
      <c r="T190" s="5"/>
      <c r="U190" s="5"/>
      <c r="V190" s="5"/>
      <c r="X190" s="5"/>
      <c r="Y190" s="6">
        <v>43815</v>
      </c>
      <c r="Z190" s="6"/>
      <c r="AA190" s="6"/>
      <c r="AB190" s="6">
        <v>43818</v>
      </c>
      <c r="AC190" s="6"/>
      <c r="AD190" s="6"/>
      <c r="AE190" s="6"/>
      <c r="AF190" s="5"/>
      <c r="AG190" s="6">
        <v>44155</v>
      </c>
      <c r="AH190" s="6">
        <v>43817</v>
      </c>
      <c r="AI190" s="5"/>
      <c r="AJ190" s="5"/>
      <c r="AK190">
        <v>190</v>
      </c>
    </row>
    <row r="191" spans="1:37" x14ac:dyDescent="0.35">
      <c r="A191">
        <v>4</v>
      </c>
      <c r="B191" s="5"/>
      <c r="C191">
        <v>0</v>
      </c>
      <c r="D191" s="5" t="s">
        <v>349</v>
      </c>
      <c r="E191" s="5" t="s">
        <v>92</v>
      </c>
      <c r="F191" s="5" t="s">
        <v>73</v>
      </c>
      <c r="G191" s="5" t="s">
        <v>46</v>
      </c>
      <c r="H191" s="5" t="s">
        <v>350</v>
      </c>
      <c r="I191" s="5" t="s">
        <v>1149</v>
      </c>
      <c r="J191" s="5"/>
      <c r="K191" s="5"/>
      <c r="L191" s="5" t="s">
        <v>53</v>
      </c>
      <c r="M191" s="5" t="s">
        <v>102</v>
      </c>
      <c r="N191" s="5"/>
      <c r="O191" s="5"/>
      <c r="P191" s="6"/>
      <c r="Q191" s="5" t="s">
        <v>352</v>
      </c>
      <c r="R191" s="5" t="s">
        <v>353</v>
      </c>
      <c r="S191" s="5" t="s">
        <v>51</v>
      </c>
      <c r="T191" s="5"/>
      <c r="U191" s="5"/>
      <c r="V191" s="5"/>
      <c r="X191" s="5"/>
      <c r="Y191" s="6">
        <v>43815</v>
      </c>
      <c r="Z191" s="6"/>
      <c r="AA191" s="6"/>
      <c r="AB191" s="6">
        <v>43818</v>
      </c>
      <c r="AC191" s="6"/>
      <c r="AD191" s="6"/>
      <c r="AE191" s="6"/>
      <c r="AF191" s="5"/>
      <c r="AG191" s="6">
        <v>44155</v>
      </c>
      <c r="AH191" s="6">
        <v>43817</v>
      </c>
      <c r="AI191" s="5"/>
      <c r="AJ191" s="5"/>
      <c r="AK191">
        <v>191</v>
      </c>
    </row>
    <row r="192" spans="1:37" x14ac:dyDescent="0.35">
      <c r="A192">
        <v>1</v>
      </c>
      <c r="B192" s="5"/>
      <c r="C192">
        <v>0</v>
      </c>
      <c r="D192" s="5" t="s">
        <v>349</v>
      </c>
      <c r="E192" s="5" t="s">
        <v>60</v>
      </c>
      <c r="F192" s="5"/>
      <c r="G192" s="5" t="s">
        <v>86</v>
      </c>
      <c r="H192" s="5" t="s">
        <v>350</v>
      </c>
      <c r="I192" s="5" t="s">
        <v>351</v>
      </c>
      <c r="J192" s="5"/>
      <c r="K192" s="5"/>
      <c r="L192" s="5" t="s">
        <v>53</v>
      </c>
      <c r="M192" s="5" t="s">
        <v>78</v>
      </c>
      <c r="N192" s="5"/>
      <c r="O192" s="5"/>
      <c r="P192" s="6"/>
      <c r="Q192" s="5" t="s">
        <v>352</v>
      </c>
      <c r="R192" s="5" t="s">
        <v>353</v>
      </c>
      <c r="S192" s="5" t="s">
        <v>51</v>
      </c>
      <c r="T192" s="5"/>
      <c r="U192" s="5" t="s">
        <v>59</v>
      </c>
      <c r="V192" s="5"/>
      <c r="X192" s="5"/>
      <c r="Y192" s="6">
        <v>43815</v>
      </c>
      <c r="Z192" s="6"/>
      <c r="AA192" s="6">
        <v>43854</v>
      </c>
      <c r="AB192" s="6">
        <v>43818</v>
      </c>
      <c r="AC192" s="6">
        <v>43839</v>
      </c>
      <c r="AD192" s="6">
        <v>43839</v>
      </c>
      <c r="AE192" s="6">
        <v>43873</v>
      </c>
      <c r="AF192" s="5"/>
      <c r="AG192" s="6">
        <v>43880</v>
      </c>
      <c r="AH192" s="6">
        <v>43817</v>
      </c>
      <c r="AI192" s="5"/>
      <c r="AJ192" s="5"/>
      <c r="AK192">
        <v>188</v>
      </c>
    </row>
    <row r="193" spans="1:37" x14ac:dyDescent="0.35">
      <c r="A193">
        <v>1</v>
      </c>
      <c r="B193" s="5"/>
      <c r="C193">
        <v>0</v>
      </c>
      <c r="D193" s="5" t="s">
        <v>355</v>
      </c>
      <c r="E193" s="5" t="s">
        <v>92</v>
      </c>
      <c r="F193" s="5"/>
      <c r="G193" s="5" t="s">
        <v>86</v>
      </c>
      <c r="H193" s="5" t="s">
        <v>358</v>
      </c>
      <c r="I193" s="5" t="s">
        <v>1203</v>
      </c>
      <c r="J193" s="5"/>
      <c r="K193" s="5"/>
      <c r="L193" s="5" t="s">
        <v>53</v>
      </c>
      <c r="M193" s="5" t="s">
        <v>102</v>
      </c>
      <c r="N193" s="5"/>
      <c r="O193" s="5"/>
      <c r="P193" s="6"/>
      <c r="Q193" s="5"/>
      <c r="R193" s="5"/>
      <c r="S193" s="5" t="s">
        <v>51</v>
      </c>
      <c r="T193" s="5"/>
      <c r="U193" s="5"/>
      <c r="V193" s="5"/>
      <c r="X193" s="5"/>
      <c r="Y193" s="6"/>
      <c r="Z193" s="6"/>
      <c r="AA193" s="6"/>
      <c r="AB193" s="6"/>
      <c r="AC193" s="6"/>
      <c r="AD193" s="6"/>
      <c r="AE193" s="6"/>
      <c r="AF193" s="5"/>
      <c r="AG193" s="6">
        <v>44165</v>
      </c>
      <c r="AH193" s="6">
        <v>43817</v>
      </c>
      <c r="AI193" s="5"/>
      <c r="AJ193" s="5"/>
      <c r="AK193">
        <v>193</v>
      </c>
    </row>
    <row r="194" spans="1:37" x14ac:dyDescent="0.35">
      <c r="A194">
        <v>2</v>
      </c>
      <c r="B194" s="5"/>
      <c r="C194">
        <v>0</v>
      </c>
      <c r="D194" s="5" t="s">
        <v>355</v>
      </c>
      <c r="E194" s="5" t="s">
        <v>45</v>
      </c>
      <c r="F194" s="5"/>
      <c r="G194" s="5" t="s">
        <v>46</v>
      </c>
      <c r="H194" s="5" t="s">
        <v>356</v>
      </c>
      <c r="I194" s="5" t="s">
        <v>357</v>
      </c>
      <c r="J194" s="5"/>
      <c r="K194" s="5"/>
      <c r="L194" s="5" t="s">
        <v>53</v>
      </c>
      <c r="M194" s="5" t="s">
        <v>67</v>
      </c>
      <c r="N194" s="5"/>
      <c r="O194" s="5"/>
      <c r="P194" s="6"/>
      <c r="Q194" s="5" t="s">
        <v>51</v>
      </c>
      <c r="R194" s="5"/>
      <c r="S194" s="5" t="s">
        <v>57</v>
      </c>
      <c r="T194" s="5" t="s">
        <v>58</v>
      </c>
      <c r="U194" s="5" t="s">
        <v>59</v>
      </c>
      <c r="V194" s="5"/>
      <c r="W194">
        <v>0</v>
      </c>
      <c r="X194" s="5"/>
      <c r="Y194" s="6">
        <v>44055</v>
      </c>
      <c r="Z194" s="6">
        <v>44057</v>
      </c>
      <c r="AA194" s="6">
        <v>44065</v>
      </c>
      <c r="AB194" s="6">
        <v>44055</v>
      </c>
      <c r="AC194" s="6">
        <v>44055</v>
      </c>
      <c r="AD194" s="6">
        <v>44055</v>
      </c>
      <c r="AE194" s="6">
        <v>44067</v>
      </c>
      <c r="AF194" s="5"/>
      <c r="AG194" s="6">
        <v>44070</v>
      </c>
      <c r="AH194" s="6">
        <v>44055</v>
      </c>
      <c r="AI194" s="5"/>
      <c r="AJ194" s="5"/>
      <c r="AK194">
        <v>192</v>
      </c>
    </row>
    <row r="195" spans="1:37" x14ac:dyDescent="0.35">
      <c r="A195">
        <v>2</v>
      </c>
      <c r="B195" s="5"/>
      <c r="C195">
        <v>0</v>
      </c>
      <c r="D195" s="5" t="s">
        <v>359</v>
      </c>
      <c r="E195" s="5" t="s">
        <v>92</v>
      </c>
      <c r="F195" s="5"/>
      <c r="G195" s="5" t="s">
        <v>64</v>
      </c>
      <c r="H195" s="5" t="s">
        <v>360</v>
      </c>
      <c r="I195" s="5" t="s">
        <v>1062</v>
      </c>
      <c r="J195" s="5"/>
      <c r="K195" s="5"/>
      <c r="L195" s="5" t="s">
        <v>53</v>
      </c>
      <c r="M195" s="5" t="s">
        <v>102</v>
      </c>
      <c r="N195" s="5"/>
      <c r="O195" s="5"/>
      <c r="P195" s="6"/>
      <c r="Q195" s="5" t="s">
        <v>362</v>
      </c>
      <c r="R195" s="5" t="s">
        <v>363</v>
      </c>
      <c r="S195" s="5" t="s">
        <v>51</v>
      </c>
      <c r="T195" s="5"/>
      <c r="U195" s="5"/>
      <c r="V195" s="5"/>
      <c r="X195" s="5"/>
      <c r="Y195" s="6">
        <v>43819</v>
      </c>
      <c r="Z195" s="6"/>
      <c r="AA195" s="6"/>
      <c r="AB195" s="6">
        <v>43818</v>
      </c>
      <c r="AC195" s="6"/>
      <c r="AD195" s="6"/>
      <c r="AE195" s="6"/>
      <c r="AF195" s="5"/>
      <c r="AG195" s="6">
        <v>43836</v>
      </c>
      <c r="AH195" s="6">
        <v>43817</v>
      </c>
      <c r="AI195" s="5"/>
      <c r="AJ195" s="5"/>
      <c r="AK195">
        <v>195</v>
      </c>
    </row>
    <row r="196" spans="1:37" x14ac:dyDescent="0.35">
      <c r="A196">
        <v>3</v>
      </c>
      <c r="B196" s="5"/>
      <c r="C196">
        <v>0</v>
      </c>
      <c r="D196" s="5" t="s">
        <v>359</v>
      </c>
      <c r="E196" s="5" t="s">
        <v>92</v>
      </c>
      <c r="F196" s="5" t="s">
        <v>73</v>
      </c>
      <c r="G196" s="5" t="s">
        <v>46</v>
      </c>
      <c r="H196" s="5" t="s">
        <v>360</v>
      </c>
      <c r="I196" s="5" t="s">
        <v>1150</v>
      </c>
      <c r="J196" s="5"/>
      <c r="K196" s="5"/>
      <c r="L196" s="5" t="s">
        <v>53</v>
      </c>
      <c r="M196" s="5" t="s">
        <v>102</v>
      </c>
      <c r="N196" s="5"/>
      <c r="O196" s="5"/>
      <c r="P196" s="6"/>
      <c r="Q196" s="5" t="s">
        <v>362</v>
      </c>
      <c r="R196" s="5" t="s">
        <v>363</v>
      </c>
      <c r="S196" s="5" t="s">
        <v>51</v>
      </c>
      <c r="T196" s="5"/>
      <c r="U196" s="5"/>
      <c r="V196" s="5"/>
      <c r="X196" s="5"/>
      <c r="Y196" s="6">
        <v>43819</v>
      </c>
      <c r="Z196" s="6"/>
      <c r="AA196" s="6"/>
      <c r="AB196" s="6">
        <v>43818</v>
      </c>
      <c r="AC196" s="6"/>
      <c r="AD196" s="6"/>
      <c r="AE196" s="6"/>
      <c r="AF196" s="5"/>
      <c r="AG196" s="6">
        <v>43836</v>
      </c>
      <c r="AH196" s="6">
        <v>43817</v>
      </c>
      <c r="AI196" s="5"/>
      <c r="AJ196" s="5"/>
      <c r="AK196">
        <v>196</v>
      </c>
    </row>
    <row r="197" spans="1:37" x14ac:dyDescent="0.35">
      <c r="A197">
        <v>4</v>
      </c>
      <c r="B197" s="5"/>
      <c r="C197">
        <v>0</v>
      </c>
      <c r="D197" s="5" t="s">
        <v>359</v>
      </c>
      <c r="E197" s="5" t="s">
        <v>92</v>
      </c>
      <c r="F197" s="5" t="s">
        <v>73</v>
      </c>
      <c r="G197" s="5" t="s">
        <v>46</v>
      </c>
      <c r="H197" s="5" t="s">
        <v>360</v>
      </c>
      <c r="I197" s="5" t="s">
        <v>1151</v>
      </c>
      <c r="J197" s="5"/>
      <c r="K197" s="5"/>
      <c r="L197" s="5" t="s">
        <v>53</v>
      </c>
      <c r="M197" s="5" t="s">
        <v>102</v>
      </c>
      <c r="N197" s="5"/>
      <c r="O197" s="5"/>
      <c r="P197" s="6"/>
      <c r="Q197" s="5" t="s">
        <v>362</v>
      </c>
      <c r="R197" s="5" t="s">
        <v>363</v>
      </c>
      <c r="S197" s="5" t="s">
        <v>51</v>
      </c>
      <c r="T197" s="5"/>
      <c r="U197" s="5"/>
      <c r="V197" s="5"/>
      <c r="X197" s="5"/>
      <c r="Y197" s="6">
        <v>43819</v>
      </c>
      <c r="Z197" s="6"/>
      <c r="AA197" s="6"/>
      <c r="AB197" s="6">
        <v>43818</v>
      </c>
      <c r="AC197" s="6"/>
      <c r="AD197" s="6"/>
      <c r="AE197" s="6"/>
      <c r="AF197" s="5"/>
      <c r="AG197" s="6">
        <v>43836</v>
      </c>
      <c r="AH197" s="6">
        <v>43817</v>
      </c>
      <c r="AI197" s="5"/>
      <c r="AJ197" s="5"/>
      <c r="AK197">
        <v>197</v>
      </c>
    </row>
    <row r="198" spans="1:37" x14ac:dyDescent="0.35">
      <c r="A198">
        <v>1</v>
      </c>
      <c r="B198" s="5"/>
      <c r="C198">
        <v>1</v>
      </c>
      <c r="D198" s="5" t="s">
        <v>359</v>
      </c>
      <c r="E198" s="5" t="s">
        <v>92</v>
      </c>
      <c r="F198" s="5"/>
      <c r="G198" s="5" t="s">
        <v>86</v>
      </c>
      <c r="H198" s="5" t="s">
        <v>360</v>
      </c>
      <c r="I198" s="5" t="s">
        <v>361</v>
      </c>
      <c r="J198" s="5"/>
      <c r="K198" s="5"/>
      <c r="L198" s="5" t="s">
        <v>53</v>
      </c>
      <c r="M198" s="5" t="s">
        <v>67</v>
      </c>
      <c r="N198" s="5"/>
      <c r="O198" s="5"/>
      <c r="P198" s="6"/>
      <c r="Q198" s="5" t="s">
        <v>362</v>
      </c>
      <c r="R198" s="5" t="s">
        <v>363</v>
      </c>
      <c r="S198" s="5" t="s">
        <v>51</v>
      </c>
      <c r="T198" s="5"/>
      <c r="U198" s="5" t="s">
        <v>59</v>
      </c>
      <c r="V198" s="5"/>
      <c r="X198" s="5"/>
      <c r="Y198" s="6">
        <v>43840</v>
      </c>
      <c r="Z198" s="6"/>
      <c r="AA198" s="6">
        <v>44053</v>
      </c>
      <c r="AB198" s="6">
        <v>43838</v>
      </c>
      <c r="AC198" s="6">
        <v>43958</v>
      </c>
      <c r="AD198" s="6">
        <v>44041</v>
      </c>
      <c r="AE198" s="6">
        <v>44060</v>
      </c>
      <c r="AF198" s="5"/>
      <c r="AG198" s="6">
        <v>44060</v>
      </c>
      <c r="AH198" s="6">
        <v>43838</v>
      </c>
      <c r="AI198" s="5"/>
      <c r="AJ198" s="5"/>
      <c r="AK198">
        <v>194</v>
      </c>
    </row>
    <row r="199" spans="1:37" x14ac:dyDescent="0.35">
      <c r="A199">
        <v>1</v>
      </c>
      <c r="B199" s="5"/>
      <c r="C199">
        <v>0</v>
      </c>
      <c r="D199" s="5" t="s">
        <v>364</v>
      </c>
      <c r="E199" s="5" t="s">
        <v>92</v>
      </c>
      <c r="F199" s="5"/>
      <c r="G199" s="5" t="s">
        <v>86</v>
      </c>
      <c r="H199" s="5" t="s">
        <v>365</v>
      </c>
      <c r="I199" s="5" t="s">
        <v>1063</v>
      </c>
      <c r="J199" s="5"/>
      <c r="K199" s="5"/>
      <c r="L199" s="5" t="s">
        <v>53</v>
      </c>
      <c r="M199" s="5" t="s">
        <v>102</v>
      </c>
      <c r="N199" s="5"/>
      <c r="O199" s="5"/>
      <c r="P199" s="6"/>
      <c r="Q199" s="5" t="s">
        <v>366</v>
      </c>
      <c r="R199" s="5" t="s">
        <v>367</v>
      </c>
      <c r="S199" s="5" t="s">
        <v>51</v>
      </c>
      <c r="T199" s="5"/>
      <c r="U199" s="5"/>
      <c r="V199" s="5"/>
      <c r="X199" s="5"/>
      <c r="Y199" s="6">
        <v>43815</v>
      </c>
      <c r="Z199" s="6"/>
      <c r="AA199" s="6"/>
      <c r="AB199" s="6">
        <v>43818</v>
      </c>
      <c r="AC199" s="6"/>
      <c r="AD199" s="6"/>
      <c r="AE199" s="6"/>
      <c r="AF199" s="5"/>
      <c r="AG199" s="6">
        <v>43922</v>
      </c>
      <c r="AH199" s="6">
        <v>43817</v>
      </c>
      <c r="AI199" s="5"/>
      <c r="AJ199" s="5"/>
      <c r="AK199">
        <v>198</v>
      </c>
    </row>
    <row r="200" spans="1:37" x14ac:dyDescent="0.35">
      <c r="A200">
        <v>2</v>
      </c>
      <c r="B200" s="5"/>
      <c r="C200">
        <v>0</v>
      </c>
      <c r="D200" s="5" t="s">
        <v>364</v>
      </c>
      <c r="E200" s="5" t="s">
        <v>92</v>
      </c>
      <c r="F200" s="5"/>
      <c r="G200" s="5" t="s">
        <v>64</v>
      </c>
      <c r="H200" s="5" t="s">
        <v>365</v>
      </c>
      <c r="I200" s="5" t="s">
        <v>1064</v>
      </c>
      <c r="J200" s="5"/>
      <c r="K200" s="5"/>
      <c r="L200" s="5" t="s">
        <v>53</v>
      </c>
      <c r="M200" s="5" t="s">
        <v>102</v>
      </c>
      <c r="N200" s="5"/>
      <c r="O200" s="5"/>
      <c r="P200" s="6"/>
      <c r="Q200" s="5" t="s">
        <v>366</v>
      </c>
      <c r="R200" s="5" t="s">
        <v>367</v>
      </c>
      <c r="S200" s="5" t="s">
        <v>51</v>
      </c>
      <c r="T200" s="5"/>
      <c r="U200" s="5"/>
      <c r="V200" s="5"/>
      <c r="X200" s="5"/>
      <c r="Y200" s="6">
        <v>43815</v>
      </c>
      <c r="Z200" s="6"/>
      <c r="AA200" s="6"/>
      <c r="AB200" s="6">
        <v>43818</v>
      </c>
      <c r="AC200" s="6"/>
      <c r="AD200" s="6"/>
      <c r="AE200" s="6"/>
      <c r="AF200" s="5"/>
      <c r="AG200" s="6">
        <v>43922</v>
      </c>
      <c r="AH200" s="6">
        <v>43817</v>
      </c>
      <c r="AI200" s="5"/>
      <c r="AJ200" s="5"/>
      <c r="AK200">
        <v>199</v>
      </c>
    </row>
    <row r="201" spans="1:37" x14ac:dyDescent="0.35">
      <c r="A201">
        <v>4</v>
      </c>
      <c r="B201" s="5"/>
      <c r="C201">
        <v>0</v>
      </c>
      <c r="D201" s="5" t="s">
        <v>364</v>
      </c>
      <c r="E201" s="5" t="s">
        <v>92</v>
      </c>
      <c r="F201" s="5"/>
      <c r="G201" s="5" t="s">
        <v>109</v>
      </c>
      <c r="H201" s="5" t="s">
        <v>365</v>
      </c>
      <c r="I201" s="5" t="s">
        <v>1065</v>
      </c>
      <c r="J201" s="5"/>
      <c r="K201" s="5"/>
      <c r="L201" s="5" t="s">
        <v>53</v>
      </c>
      <c r="M201" s="5" t="s">
        <v>102</v>
      </c>
      <c r="N201" s="5"/>
      <c r="O201" s="5"/>
      <c r="P201" s="6"/>
      <c r="Q201" s="5" t="s">
        <v>366</v>
      </c>
      <c r="R201" s="5" t="s">
        <v>367</v>
      </c>
      <c r="S201" s="5" t="s">
        <v>51</v>
      </c>
      <c r="T201" s="5"/>
      <c r="U201" s="5"/>
      <c r="V201" s="5"/>
      <c r="X201" s="5"/>
      <c r="Y201" s="6">
        <v>44352</v>
      </c>
      <c r="Z201" s="6"/>
      <c r="AA201" s="6"/>
      <c r="AB201" s="6">
        <v>43818</v>
      </c>
      <c r="AC201" s="6"/>
      <c r="AD201" s="6"/>
      <c r="AE201" s="6"/>
      <c r="AF201" s="5"/>
      <c r="AG201" s="6">
        <v>43922</v>
      </c>
      <c r="AH201" s="6">
        <v>43817</v>
      </c>
      <c r="AI201" s="5"/>
      <c r="AJ201" s="5"/>
      <c r="AK201">
        <v>201</v>
      </c>
    </row>
    <row r="202" spans="1:37" x14ac:dyDescent="0.35">
      <c r="A202">
        <v>3</v>
      </c>
      <c r="B202" s="5"/>
      <c r="C202">
        <v>0</v>
      </c>
      <c r="D202" s="5" t="s">
        <v>364</v>
      </c>
      <c r="E202" s="5" t="s">
        <v>92</v>
      </c>
      <c r="F202" s="5" t="s">
        <v>73</v>
      </c>
      <c r="G202" s="5" t="s">
        <v>46</v>
      </c>
      <c r="H202" s="5" t="s">
        <v>365</v>
      </c>
      <c r="I202" s="5" t="s">
        <v>1152</v>
      </c>
      <c r="J202" s="5"/>
      <c r="K202" s="5"/>
      <c r="L202" s="5" t="s">
        <v>53</v>
      </c>
      <c r="M202" s="5" t="s">
        <v>102</v>
      </c>
      <c r="N202" s="5"/>
      <c r="O202" s="5"/>
      <c r="P202" s="6"/>
      <c r="Q202" s="5" t="s">
        <v>366</v>
      </c>
      <c r="R202" s="5" t="s">
        <v>367</v>
      </c>
      <c r="S202" s="5" t="s">
        <v>51</v>
      </c>
      <c r="T202" s="5"/>
      <c r="U202" s="5"/>
      <c r="V202" s="5"/>
      <c r="X202" s="5"/>
      <c r="Y202" s="6">
        <v>43815</v>
      </c>
      <c r="Z202" s="6"/>
      <c r="AA202" s="6"/>
      <c r="AB202" s="6">
        <v>43818</v>
      </c>
      <c r="AC202" s="6"/>
      <c r="AD202" s="6"/>
      <c r="AE202" s="6"/>
      <c r="AF202" s="5"/>
      <c r="AG202" s="6">
        <v>43922</v>
      </c>
      <c r="AH202" s="6">
        <v>43817</v>
      </c>
      <c r="AI202" s="5"/>
      <c r="AJ202" s="5"/>
      <c r="AK202">
        <v>200</v>
      </c>
    </row>
    <row r="203" spans="1:37" x14ac:dyDescent="0.35">
      <c r="A203">
        <v>2</v>
      </c>
      <c r="B203" s="5"/>
      <c r="C203">
        <v>0</v>
      </c>
      <c r="D203" s="5" t="s">
        <v>368</v>
      </c>
      <c r="E203" s="5" t="s">
        <v>92</v>
      </c>
      <c r="F203" s="5"/>
      <c r="G203" s="5" t="s">
        <v>86</v>
      </c>
      <c r="H203" s="5" t="s">
        <v>369</v>
      </c>
      <c r="I203" s="5" t="s">
        <v>1066</v>
      </c>
      <c r="J203" s="5"/>
      <c r="K203" s="5"/>
      <c r="L203" s="5" t="s">
        <v>53</v>
      </c>
      <c r="M203" s="5" t="s">
        <v>54</v>
      </c>
      <c r="N203" s="5"/>
      <c r="O203" s="5"/>
      <c r="P203" s="6"/>
      <c r="Q203" s="5" t="s">
        <v>366</v>
      </c>
      <c r="R203" s="5" t="s">
        <v>367</v>
      </c>
      <c r="S203" s="5" t="s">
        <v>51</v>
      </c>
      <c r="T203" s="5"/>
      <c r="U203" s="5" t="s">
        <v>59</v>
      </c>
      <c r="V203" s="5"/>
      <c r="X203" s="5"/>
      <c r="Y203" s="6">
        <v>43815</v>
      </c>
      <c r="Z203" s="6"/>
      <c r="AA203" s="6">
        <v>43832</v>
      </c>
      <c r="AB203" s="6">
        <v>43818</v>
      </c>
      <c r="AC203" s="6">
        <v>43818</v>
      </c>
      <c r="AD203" s="6">
        <v>43818</v>
      </c>
      <c r="AE203" s="6">
        <v>43832</v>
      </c>
      <c r="AF203" s="5"/>
      <c r="AG203" s="6">
        <v>43838</v>
      </c>
      <c r="AH203" s="6">
        <v>43817</v>
      </c>
      <c r="AI203" s="5"/>
      <c r="AJ203" s="5"/>
      <c r="AK203">
        <v>205</v>
      </c>
    </row>
    <row r="204" spans="1:37" x14ac:dyDescent="0.35">
      <c r="A204">
        <v>3</v>
      </c>
      <c r="B204" s="5"/>
      <c r="C204">
        <v>0</v>
      </c>
      <c r="D204" s="5" t="s">
        <v>368</v>
      </c>
      <c r="E204" s="5" t="s">
        <v>60</v>
      </c>
      <c r="F204" s="5"/>
      <c r="G204" s="5" t="s">
        <v>64</v>
      </c>
      <c r="H204" s="5" t="s">
        <v>369</v>
      </c>
      <c r="I204" s="5" t="s">
        <v>373</v>
      </c>
      <c r="J204" s="5"/>
      <c r="K204" s="5"/>
      <c r="L204" s="5" t="s">
        <v>53</v>
      </c>
      <c r="M204" s="5" t="s">
        <v>67</v>
      </c>
      <c r="N204" s="5"/>
      <c r="O204" s="5"/>
      <c r="P204" s="6"/>
      <c r="Q204" s="5" t="s">
        <v>366</v>
      </c>
      <c r="R204" s="5" t="s">
        <v>367</v>
      </c>
      <c r="S204" s="5" t="s">
        <v>51</v>
      </c>
      <c r="T204" s="5"/>
      <c r="U204" s="5" t="s">
        <v>59</v>
      </c>
      <c r="V204" s="5"/>
      <c r="X204" s="5"/>
      <c r="Y204" s="6">
        <v>43815</v>
      </c>
      <c r="Z204" s="6"/>
      <c r="AA204" s="6">
        <v>43938</v>
      </c>
      <c r="AB204" s="6">
        <v>43818</v>
      </c>
      <c r="AC204" s="6">
        <v>43922</v>
      </c>
      <c r="AD204" s="6">
        <v>43922</v>
      </c>
      <c r="AE204" s="6">
        <v>43943</v>
      </c>
      <c r="AF204" s="5"/>
      <c r="AG204" s="6">
        <v>43949</v>
      </c>
      <c r="AH204" s="6">
        <v>43817</v>
      </c>
      <c r="AI204" s="5"/>
      <c r="AJ204" s="5"/>
      <c r="AK204">
        <v>206</v>
      </c>
    </row>
    <row r="205" spans="1:37" x14ac:dyDescent="0.35">
      <c r="A205">
        <v>1</v>
      </c>
      <c r="B205" s="5"/>
      <c r="C205">
        <v>0</v>
      </c>
      <c r="D205" s="5" t="s">
        <v>368</v>
      </c>
      <c r="E205" s="5" t="s">
        <v>60</v>
      </c>
      <c r="F205" s="5" t="s">
        <v>146</v>
      </c>
      <c r="G205" s="5" t="s">
        <v>147</v>
      </c>
      <c r="H205" s="5" t="s">
        <v>369</v>
      </c>
      <c r="I205" s="5" t="s">
        <v>1187</v>
      </c>
      <c r="J205" s="5"/>
      <c r="K205" s="5"/>
      <c r="L205" s="5" t="s">
        <v>53</v>
      </c>
      <c r="M205" s="5" t="s">
        <v>370</v>
      </c>
      <c r="N205" s="5"/>
      <c r="O205" s="5"/>
      <c r="P205" s="6"/>
      <c r="Q205" s="5" t="s">
        <v>366</v>
      </c>
      <c r="R205" s="5" t="s">
        <v>367</v>
      </c>
      <c r="S205" s="5" t="s">
        <v>51</v>
      </c>
      <c r="T205" s="5"/>
      <c r="U205" s="5" t="s">
        <v>59</v>
      </c>
      <c r="V205" s="5"/>
      <c r="X205" s="5"/>
      <c r="Y205" s="6">
        <v>43815</v>
      </c>
      <c r="Z205" s="6"/>
      <c r="AA205" s="6">
        <v>43958</v>
      </c>
      <c r="AB205" s="6">
        <v>43818</v>
      </c>
      <c r="AC205" s="6">
        <v>43948</v>
      </c>
      <c r="AD205" s="6">
        <v>43948</v>
      </c>
      <c r="AE205" s="6"/>
      <c r="AF205" s="5" t="s">
        <v>371</v>
      </c>
      <c r="AG205" s="6">
        <v>43951</v>
      </c>
      <c r="AH205" s="6">
        <v>43817</v>
      </c>
      <c r="AI205" s="5"/>
      <c r="AJ205" s="5"/>
      <c r="AK205">
        <v>202</v>
      </c>
    </row>
    <row r="206" spans="1:37" x14ac:dyDescent="0.35">
      <c r="A206">
        <v>4</v>
      </c>
      <c r="B206" s="5"/>
      <c r="C206">
        <v>0</v>
      </c>
      <c r="D206" s="5" t="s">
        <v>368</v>
      </c>
      <c r="E206" s="5" t="s">
        <v>60</v>
      </c>
      <c r="F206" s="5" t="s">
        <v>73</v>
      </c>
      <c r="G206" s="5" t="s">
        <v>46</v>
      </c>
      <c r="H206" s="5" t="s">
        <v>369</v>
      </c>
      <c r="I206" s="5" t="s">
        <v>1204</v>
      </c>
      <c r="J206" s="5"/>
      <c r="K206" s="5"/>
      <c r="L206" s="5" t="s">
        <v>53</v>
      </c>
      <c r="M206" s="5" t="s">
        <v>84</v>
      </c>
      <c r="N206" s="5"/>
      <c r="O206" s="5"/>
      <c r="P206" s="6"/>
      <c r="Q206" s="5" t="s">
        <v>366</v>
      </c>
      <c r="R206" s="5" t="s">
        <v>367</v>
      </c>
      <c r="S206" s="5" t="s">
        <v>51</v>
      </c>
      <c r="T206" s="5"/>
      <c r="U206" s="5" t="s">
        <v>59</v>
      </c>
      <c r="V206" s="5"/>
      <c r="X206" s="5"/>
      <c r="Y206" s="6">
        <v>43815</v>
      </c>
      <c r="Z206" s="6"/>
      <c r="AA206" s="6">
        <v>44033</v>
      </c>
      <c r="AB206" s="6">
        <v>43922</v>
      </c>
      <c r="AC206" s="6">
        <v>44019</v>
      </c>
      <c r="AD206" s="6">
        <v>44019</v>
      </c>
      <c r="AE206" s="6">
        <v>44021</v>
      </c>
      <c r="AF206" s="5"/>
      <c r="AG206" s="6">
        <v>44021</v>
      </c>
      <c r="AH206" s="6">
        <v>43817</v>
      </c>
      <c r="AI206" s="5"/>
      <c r="AJ206" s="5"/>
      <c r="AK206">
        <v>203</v>
      </c>
    </row>
    <row r="207" spans="1:37" x14ac:dyDescent="0.35">
      <c r="A207">
        <v>6</v>
      </c>
      <c r="B207" s="5"/>
      <c r="C207">
        <v>0</v>
      </c>
      <c r="D207" s="5" t="s">
        <v>368</v>
      </c>
      <c r="E207" s="5" t="s">
        <v>45</v>
      </c>
      <c r="F207" s="5"/>
      <c r="G207" s="5" t="s">
        <v>64</v>
      </c>
      <c r="H207" s="5" t="s">
        <v>369</v>
      </c>
      <c r="I207" s="5" t="s">
        <v>372</v>
      </c>
      <c r="J207" s="5"/>
      <c r="K207" s="5"/>
      <c r="L207" s="5" t="s">
        <v>53</v>
      </c>
      <c r="M207" s="5" t="s">
        <v>54</v>
      </c>
      <c r="N207" s="5"/>
      <c r="O207" s="5"/>
      <c r="P207" s="6"/>
      <c r="Q207" s="5" t="s">
        <v>366</v>
      </c>
      <c r="R207" s="5" t="s">
        <v>367</v>
      </c>
      <c r="S207" s="5" t="s">
        <v>65</v>
      </c>
      <c r="T207" s="5" t="s">
        <v>58</v>
      </c>
      <c r="U207" s="5" t="s">
        <v>59</v>
      </c>
      <c r="V207" s="5"/>
      <c r="X207" s="5"/>
      <c r="Y207" s="6">
        <v>43944</v>
      </c>
      <c r="Z207" s="6">
        <v>43938</v>
      </c>
      <c r="AA207" s="6">
        <v>43978</v>
      </c>
      <c r="AB207" s="6">
        <v>43818</v>
      </c>
      <c r="AC207" s="6">
        <v>43936</v>
      </c>
      <c r="AD207" s="6">
        <v>43962</v>
      </c>
      <c r="AE207" s="6">
        <v>43962</v>
      </c>
      <c r="AF207" s="5"/>
      <c r="AG207" s="6">
        <v>43965</v>
      </c>
      <c r="AH207" s="6">
        <v>43936</v>
      </c>
      <c r="AI207" s="5"/>
      <c r="AJ207" s="5"/>
      <c r="AK207">
        <v>204</v>
      </c>
    </row>
    <row r="208" spans="1:37" x14ac:dyDescent="0.35">
      <c r="A208">
        <v>3</v>
      </c>
      <c r="B208" s="5"/>
      <c r="C208">
        <v>0</v>
      </c>
      <c r="D208" s="5" t="s">
        <v>374</v>
      </c>
      <c r="E208" s="5" t="s">
        <v>92</v>
      </c>
      <c r="F208" s="5"/>
      <c r="G208" s="5" t="s">
        <v>64</v>
      </c>
      <c r="H208" s="5" t="s">
        <v>375</v>
      </c>
      <c r="I208" s="5" t="s">
        <v>1067</v>
      </c>
      <c r="J208" s="5"/>
      <c r="K208" s="5"/>
      <c r="L208" s="5" t="s">
        <v>53</v>
      </c>
      <c r="M208" s="5" t="s">
        <v>102</v>
      </c>
      <c r="N208" s="5"/>
      <c r="O208" s="5"/>
      <c r="P208" s="6"/>
      <c r="Q208" s="5" t="s">
        <v>362</v>
      </c>
      <c r="R208" s="5" t="s">
        <v>363</v>
      </c>
      <c r="S208" s="5" t="s">
        <v>51</v>
      </c>
      <c r="T208" s="5"/>
      <c r="U208" s="5"/>
      <c r="V208" s="5"/>
      <c r="X208" s="5"/>
      <c r="Y208" s="6">
        <v>43819</v>
      </c>
      <c r="Z208" s="6"/>
      <c r="AA208" s="6"/>
      <c r="AB208" s="6">
        <v>43818</v>
      </c>
      <c r="AC208" s="6">
        <v>43859</v>
      </c>
      <c r="AD208" s="6"/>
      <c r="AE208" s="6"/>
      <c r="AF208" s="5"/>
      <c r="AG208" s="6">
        <v>43859</v>
      </c>
      <c r="AH208" s="6">
        <v>43817</v>
      </c>
      <c r="AI208" s="5"/>
      <c r="AJ208" s="5"/>
      <c r="AK208">
        <v>210</v>
      </c>
    </row>
    <row r="209" spans="1:37" x14ac:dyDescent="0.35">
      <c r="A209">
        <v>6</v>
      </c>
      <c r="B209" s="5"/>
      <c r="C209">
        <v>0</v>
      </c>
      <c r="D209" s="5" t="s">
        <v>374</v>
      </c>
      <c r="E209" s="5" t="s">
        <v>92</v>
      </c>
      <c r="F209" s="5" t="s">
        <v>73</v>
      </c>
      <c r="G209" s="5" t="s">
        <v>46</v>
      </c>
      <c r="H209" s="5" t="s">
        <v>375</v>
      </c>
      <c r="I209" s="5" t="s">
        <v>1153</v>
      </c>
      <c r="J209" s="5"/>
      <c r="K209" s="5"/>
      <c r="L209" s="5" t="s">
        <v>53</v>
      </c>
      <c r="M209" s="5" t="s">
        <v>102</v>
      </c>
      <c r="N209" s="5"/>
      <c r="O209" s="5"/>
      <c r="P209" s="6"/>
      <c r="Q209" s="5" t="s">
        <v>362</v>
      </c>
      <c r="R209" s="5" t="s">
        <v>363</v>
      </c>
      <c r="S209" s="5" t="s">
        <v>51</v>
      </c>
      <c r="T209" s="5"/>
      <c r="U209" s="5"/>
      <c r="V209" s="5"/>
      <c r="X209" s="5"/>
      <c r="Y209" s="6">
        <v>43819</v>
      </c>
      <c r="Z209" s="6"/>
      <c r="AA209" s="6"/>
      <c r="AB209" s="6">
        <v>43818</v>
      </c>
      <c r="AC209" s="6"/>
      <c r="AD209" s="6"/>
      <c r="AE209" s="6"/>
      <c r="AF209" s="5"/>
      <c r="AG209" s="6">
        <v>44110</v>
      </c>
      <c r="AH209" s="6">
        <v>43817</v>
      </c>
      <c r="AI209" s="5"/>
      <c r="AJ209" s="5"/>
      <c r="AK209">
        <v>211</v>
      </c>
    </row>
    <row r="210" spans="1:37" x14ac:dyDescent="0.35">
      <c r="A210">
        <v>2</v>
      </c>
      <c r="B210" s="5"/>
      <c r="C210">
        <v>1</v>
      </c>
      <c r="D210" s="5" t="s">
        <v>374</v>
      </c>
      <c r="E210" s="5" t="s">
        <v>45</v>
      </c>
      <c r="F210" s="5"/>
      <c r="G210" s="5" t="s">
        <v>86</v>
      </c>
      <c r="H210" s="5" t="s">
        <v>375</v>
      </c>
      <c r="I210" s="5" t="s">
        <v>376</v>
      </c>
      <c r="J210" s="5"/>
      <c r="K210" s="5"/>
      <c r="L210" s="5" t="s">
        <v>53</v>
      </c>
      <c r="M210" s="5" t="s">
        <v>67</v>
      </c>
      <c r="N210" s="5"/>
      <c r="O210" s="5"/>
      <c r="P210" s="6"/>
      <c r="Q210" s="5" t="s">
        <v>362</v>
      </c>
      <c r="R210" s="5" t="s">
        <v>363</v>
      </c>
      <c r="S210" s="5" t="s">
        <v>51</v>
      </c>
      <c r="T210" s="5"/>
      <c r="U210" s="5" t="s">
        <v>59</v>
      </c>
      <c r="V210" s="5"/>
      <c r="X210" s="5"/>
      <c r="Y210" s="6">
        <v>43922</v>
      </c>
      <c r="Z210" s="6"/>
      <c r="AA210" s="6">
        <v>44082</v>
      </c>
      <c r="AB210" s="6">
        <v>43916</v>
      </c>
      <c r="AC210" s="6">
        <v>44067</v>
      </c>
      <c r="AD210" s="6">
        <v>44067</v>
      </c>
      <c r="AE210" s="6">
        <v>44068</v>
      </c>
      <c r="AF210" s="5"/>
      <c r="AG210" s="6">
        <v>44068</v>
      </c>
      <c r="AH210" s="6">
        <v>43916</v>
      </c>
      <c r="AI210" s="5"/>
      <c r="AJ210" s="5"/>
      <c r="AK210">
        <v>208</v>
      </c>
    </row>
    <row r="211" spans="1:37" x14ac:dyDescent="0.35">
      <c r="A211">
        <v>4</v>
      </c>
      <c r="B211" s="5"/>
      <c r="C211">
        <v>1</v>
      </c>
      <c r="D211" s="5" t="s">
        <v>374</v>
      </c>
      <c r="E211" s="5" t="s">
        <v>92</v>
      </c>
      <c r="F211" s="5" t="s">
        <v>73</v>
      </c>
      <c r="G211" s="5" t="s">
        <v>46</v>
      </c>
      <c r="H211" s="5" t="s">
        <v>375</v>
      </c>
      <c r="I211" s="5" t="s">
        <v>377</v>
      </c>
      <c r="J211" s="5"/>
      <c r="K211" s="5"/>
      <c r="L211" s="5" t="s">
        <v>53</v>
      </c>
      <c r="M211" s="5" t="s">
        <v>67</v>
      </c>
      <c r="N211" s="5"/>
      <c r="O211" s="5"/>
      <c r="P211" s="6"/>
      <c r="Q211" s="5" t="s">
        <v>362</v>
      </c>
      <c r="R211" s="5" t="s">
        <v>363</v>
      </c>
      <c r="S211" s="5" t="s">
        <v>51</v>
      </c>
      <c r="T211" s="5"/>
      <c r="U211" s="5" t="s">
        <v>59</v>
      </c>
      <c r="V211" s="5"/>
      <c r="X211" s="5"/>
      <c r="Y211" s="6">
        <v>43973</v>
      </c>
      <c r="Z211" s="6"/>
      <c r="AA211" s="6">
        <v>44124</v>
      </c>
      <c r="AB211" s="6">
        <v>43965</v>
      </c>
      <c r="AC211" s="6">
        <v>44110</v>
      </c>
      <c r="AD211" s="6">
        <v>44110</v>
      </c>
      <c r="AE211" s="6">
        <v>44130</v>
      </c>
      <c r="AF211" s="5"/>
      <c r="AG211" s="6">
        <v>44130</v>
      </c>
      <c r="AH211" s="6">
        <v>43965</v>
      </c>
      <c r="AI211" s="5"/>
      <c r="AJ211" s="5" t="s">
        <v>378</v>
      </c>
      <c r="AK211">
        <v>209</v>
      </c>
    </row>
    <row r="212" spans="1:37" x14ac:dyDescent="0.35">
      <c r="A212">
        <v>1</v>
      </c>
      <c r="B212" s="5"/>
      <c r="C212">
        <v>0</v>
      </c>
      <c r="D212" s="5" t="s">
        <v>374</v>
      </c>
      <c r="E212" s="5" t="s">
        <v>92</v>
      </c>
      <c r="F212" s="5" t="s">
        <v>146</v>
      </c>
      <c r="G212" s="5" t="s">
        <v>147</v>
      </c>
      <c r="H212" s="5" t="s">
        <v>375</v>
      </c>
      <c r="I212" s="5" t="s">
        <v>1316</v>
      </c>
      <c r="J212" s="5"/>
      <c r="K212" s="5"/>
      <c r="L212" s="5" t="s">
        <v>48</v>
      </c>
      <c r="M212" s="5"/>
      <c r="N212" s="5" t="s">
        <v>362</v>
      </c>
      <c r="O212" s="5" t="s">
        <v>363</v>
      </c>
      <c r="P212" s="6">
        <v>43819</v>
      </c>
      <c r="Q212" s="5" t="s">
        <v>362</v>
      </c>
      <c r="R212" s="5" t="s">
        <v>363</v>
      </c>
      <c r="S212" s="5" t="s">
        <v>51</v>
      </c>
      <c r="T212" s="5"/>
      <c r="U212" s="5"/>
      <c r="V212" s="5"/>
      <c r="X212" s="5"/>
      <c r="Y212" s="6">
        <v>43819</v>
      </c>
      <c r="Z212" s="6"/>
      <c r="AA212" s="6"/>
      <c r="AB212" s="6">
        <v>43818</v>
      </c>
      <c r="AC212" s="6"/>
      <c r="AD212" s="6"/>
      <c r="AE212" s="6"/>
      <c r="AF212" s="5"/>
      <c r="AG212" s="6"/>
      <c r="AH212" s="6">
        <v>43817</v>
      </c>
      <c r="AI212" s="5"/>
      <c r="AJ212" s="5"/>
      <c r="AK212">
        <v>207</v>
      </c>
    </row>
    <row r="213" spans="1:37" x14ac:dyDescent="0.35">
      <c r="A213">
        <v>3</v>
      </c>
      <c r="B213" s="5"/>
      <c r="C213">
        <v>0</v>
      </c>
      <c r="D213" s="5" t="s">
        <v>379</v>
      </c>
      <c r="E213" s="5" t="s">
        <v>92</v>
      </c>
      <c r="F213" s="5"/>
      <c r="G213" s="5" t="s">
        <v>64</v>
      </c>
      <c r="H213" s="5" t="s">
        <v>383</v>
      </c>
      <c r="I213" s="5" t="s">
        <v>1068</v>
      </c>
      <c r="J213" s="5"/>
      <c r="K213" s="5"/>
      <c r="L213" s="5" t="s">
        <v>53</v>
      </c>
      <c r="M213" s="5" t="s">
        <v>67</v>
      </c>
      <c r="N213" s="5"/>
      <c r="O213" s="5"/>
      <c r="P213" s="6"/>
      <c r="Q213" s="5" t="s">
        <v>352</v>
      </c>
      <c r="R213" s="5" t="s">
        <v>353</v>
      </c>
      <c r="S213" s="5" t="s">
        <v>51</v>
      </c>
      <c r="T213" s="5"/>
      <c r="U213" s="5" t="s">
        <v>59</v>
      </c>
      <c r="V213" s="5"/>
      <c r="X213" s="5"/>
      <c r="Y213" s="6">
        <v>43815</v>
      </c>
      <c r="Z213" s="6"/>
      <c r="AA213" s="6">
        <v>44180</v>
      </c>
      <c r="AB213" s="6">
        <v>43818</v>
      </c>
      <c r="AC213" s="6">
        <v>44165</v>
      </c>
      <c r="AD213" s="6">
        <v>44165</v>
      </c>
      <c r="AE213" s="6">
        <v>44168</v>
      </c>
      <c r="AF213" s="5"/>
      <c r="AG213" s="6">
        <v>44168</v>
      </c>
      <c r="AH213" s="6">
        <v>43817</v>
      </c>
      <c r="AI213" s="5"/>
      <c r="AJ213" s="5"/>
      <c r="AK213">
        <v>214</v>
      </c>
    </row>
    <row r="214" spans="1:37" x14ac:dyDescent="0.35">
      <c r="A214">
        <v>2</v>
      </c>
      <c r="B214" s="5"/>
      <c r="C214">
        <v>0</v>
      </c>
      <c r="D214" s="5" t="s">
        <v>379</v>
      </c>
      <c r="E214" s="5" t="s">
        <v>92</v>
      </c>
      <c r="F214" s="5" t="s">
        <v>73</v>
      </c>
      <c r="G214" s="5" t="s">
        <v>46</v>
      </c>
      <c r="H214" s="5" t="s">
        <v>381</v>
      </c>
      <c r="I214" s="5" t="s">
        <v>382</v>
      </c>
      <c r="J214" s="5"/>
      <c r="K214" s="5"/>
      <c r="L214" s="5" t="s">
        <v>53</v>
      </c>
      <c r="M214" s="5" t="s">
        <v>67</v>
      </c>
      <c r="N214" s="5"/>
      <c r="O214" s="5"/>
      <c r="P214" s="6"/>
      <c r="Q214" s="5" t="s">
        <v>352</v>
      </c>
      <c r="R214" s="5" t="s">
        <v>353</v>
      </c>
      <c r="S214" s="5" t="s">
        <v>51</v>
      </c>
      <c r="T214" s="5"/>
      <c r="U214" s="5" t="s">
        <v>59</v>
      </c>
      <c r="V214" s="5"/>
      <c r="X214" s="5"/>
      <c r="Y214" s="6">
        <v>43815</v>
      </c>
      <c r="Z214" s="6"/>
      <c r="AA214" s="6"/>
      <c r="AB214" s="6">
        <v>43818</v>
      </c>
      <c r="AC214" s="6">
        <v>44109</v>
      </c>
      <c r="AD214" s="6">
        <v>44109</v>
      </c>
      <c r="AE214" s="6">
        <v>44109</v>
      </c>
      <c r="AF214" s="5"/>
      <c r="AG214" s="6">
        <v>44119</v>
      </c>
      <c r="AH214" s="6">
        <v>43817</v>
      </c>
      <c r="AI214" s="5"/>
      <c r="AJ214" s="5"/>
      <c r="AK214">
        <v>213</v>
      </c>
    </row>
    <row r="215" spans="1:37" x14ac:dyDescent="0.35">
      <c r="A215">
        <v>1</v>
      </c>
      <c r="B215" s="5"/>
      <c r="C215">
        <v>1</v>
      </c>
      <c r="D215" s="5" t="s">
        <v>379</v>
      </c>
      <c r="E215" s="5" t="s">
        <v>60</v>
      </c>
      <c r="F215" s="5"/>
      <c r="G215" s="5" t="s">
        <v>86</v>
      </c>
      <c r="H215" s="5" t="s">
        <v>380</v>
      </c>
      <c r="I215" s="5" t="s">
        <v>1225</v>
      </c>
      <c r="J215" s="5"/>
      <c r="K215" s="5"/>
      <c r="L215" s="5" t="s">
        <v>53</v>
      </c>
      <c r="M215" s="5" t="s">
        <v>54</v>
      </c>
      <c r="N215" s="5"/>
      <c r="O215" s="5"/>
      <c r="P215" s="6"/>
      <c r="Q215" s="5" t="s">
        <v>352</v>
      </c>
      <c r="R215" s="5" t="s">
        <v>353</v>
      </c>
      <c r="S215" s="5" t="s">
        <v>51</v>
      </c>
      <c r="T215" s="5"/>
      <c r="U215" s="5" t="s">
        <v>59</v>
      </c>
      <c r="V215" s="5"/>
      <c r="X215" s="5"/>
      <c r="Y215" s="6">
        <v>43815</v>
      </c>
      <c r="Z215" s="6"/>
      <c r="AA215" s="6">
        <v>43952</v>
      </c>
      <c r="AB215" s="6"/>
      <c r="AC215" s="6"/>
      <c r="AD215" s="6">
        <v>44155</v>
      </c>
      <c r="AE215" s="6">
        <v>44182</v>
      </c>
      <c r="AF215" s="5"/>
      <c r="AG215" s="6">
        <v>44187</v>
      </c>
      <c r="AH215" s="6">
        <v>44155</v>
      </c>
      <c r="AI215" s="5"/>
      <c r="AJ215" s="5"/>
      <c r="AK215">
        <v>212</v>
      </c>
    </row>
    <row r="216" spans="1:37" x14ac:dyDescent="0.35">
      <c r="A216">
        <v>1</v>
      </c>
      <c r="B216" s="5"/>
      <c r="C216">
        <v>0</v>
      </c>
      <c r="D216" s="5" t="s">
        <v>384</v>
      </c>
      <c r="E216" s="5" t="s">
        <v>92</v>
      </c>
      <c r="F216" s="5"/>
      <c r="G216" s="5" t="s">
        <v>86</v>
      </c>
      <c r="H216" s="5" t="s">
        <v>385</v>
      </c>
      <c r="I216" s="5" t="s">
        <v>1205</v>
      </c>
      <c r="J216" s="5"/>
      <c r="K216" s="5"/>
      <c r="L216" s="5" t="s">
        <v>53</v>
      </c>
      <c r="M216" s="5" t="s">
        <v>102</v>
      </c>
      <c r="N216" s="5"/>
      <c r="O216" s="5"/>
      <c r="P216" s="6"/>
      <c r="Q216" s="5" t="s">
        <v>362</v>
      </c>
      <c r="R216" s="5" t="s">
        <v>363</v>
      </c>
      <c r="S216" s="5" t="s">
        <v>51</v>
      </c>
      <c r="T216" s="5"/>
      <c r="U216" s="5"/>
      <c r="V216" s="5"/>
      <c r="X216" s="5"/>
      <c r="Y216" s="6">
        <v>44166</v>
      </c>
      <c r="Z216" s="6"/>
      <c r="AA216" s="6"/>
      <c r="AB216" s="6">
        <v>44165</v>
      </c>
      <c r="AC216" s="6"/>
      <c r="AD216" s="6"/>
      <c r="AE216" s="6"/>
      <c r="AF216" s="5"/>
      <c r="AG216" s="6">
        <v>44165</v>
      </c>
      <c r="AH216" s="6">
        <v>43817</v>
      </c>
      <c r="AI216" s="5"/>
      <c r="AJ216" s="5"/>
      <c r="AK216">
        <v>215</v>
      </c>
    </row>
    <row r="217" spans="1:37" x14ac:dyDescent="0.35">
      <c r="A217">
        <v>2</v>
      </c>
      <c r="B217" s="5"/>
      <c r="C217">
        <v>0</v>
      </c>
      <c r="D217" s="5" t="s">
        <v>384</v>
      </c>
      <c r="E217" s="5" t="s">
        <v>92</v>
      </c>
      <c r="F217" s="5" t="s">
        <v>73</v>
      </c>
      <c r="G217" s="5" t="s">
        <v>46</v>
      </c>
      <c r="H217" s="5" t="s">
        <v>385</v>
      </c>
      <c r="I217" s="5" t="s">
        <v>1206</v>
      </c>
      <c r="J217" s="5"/>
      <c r="K217" s="5"/>
      <c r="L217" s="5" t="s">
        <v>53</v>
      </c>
      <c r="M217" s="5" t="s">
        <v>102</v>
      </c>
      <c r="N217" s="5"/>
      <c r="O217" s="5"/>
      <c r="P217" s="6"/>
      <c r="Q217" s="5" t="s">
        <v>362</v>
      </c>
      <c r="R217" s="5" t="s">
        <v>363</v>
      </c>
      <c r="S217" s="5" t="s">
        <v>51</v>
      </c>
      <c r="T217" s="5"/>
      <c r="U217" s="5"/>
      <c r="V217" s="5"/>
      <c r="X217" s="5"/>
      <c r="Y217" s="6">
        <v>44166</v>
      </c>
      <c r="Z217" s="6"/>
      <c r="AA217" s="6"/>
      <c r="AB217" s="6">
        <v>44165</v>
      </c>
      <c r="AC217" s="6"/>
      <c r="AD217" s="6"/>
      <c r="AE217" s="6"/>
      <c r="AF217" s="5"/>
      <c r="AG217" s="6">
        <v>44165</v>
      </c>
      <c r="AH217" s="6">
        <v>43817</v>
      </c>
      <c r="AI217" s="5"/>
      <c r="AJ217" s="5"/>
      <c r="AK217">
        <v>216</v>
      </c>
    </row>
    <row r="218" spans="1:37" x14ac:dyDescent="0.35">
      <c r="A218">
        <v>3</v>
      </c>
      <c r="B218" s="5"/>
      <c r="C218">
        <v>0</v>
      </c>
      <c r="D218" s="5" t="s">
        <v>384</v>
      </c>
      <c r="E218" s="5" t="s">
        <v>92</v>
      </c>
      <c r="F218" s="5"/>
      <c r="G218" s="5" t="s">
        <v>86</v>
      </c>
      <c r="H218" s="5" t="s">
        <v>386</v>
      </c>
      <c r="I218" s="5" t="s">
        <v>1205</v>
      </c>
      <c r="J218" s="5"/>
      <c r="K218" s="5"/>
      <c r="L218" s="5" t="s">
        <v>53</v>
      </c>
      <c r="M218" s="5" t="s">
        <v>102</v>
      </c>
      <c r="N218" s="5"/>
      <c r="O218" s="5"/>
      <c r="P218" s="6"/>
      <c r="Q218" s="5" t="s">
        <v>362</v>
      </c>
      <c r="R218" s="5" t="s">
        <v>363</v>
      </c>
      <c r="S218" s="5" t="s">
        <v>65</v>
      </c>
      <c r="T218" s="5" t="s">
        <v>58</v>
      </c>
      <c r="U218" s="5"/>
      <c r="V218" s="5"/>
      <c r="X218" s="5"/>
      <c r="Y218" s="6">
        <v>44166</v>
      </c>
      <c r="Z218" s="6">
        <v>44175</v>
      </c>
      <c r="AA218" s="6">
        <v>44185</v>
      </c>
      <c r="AB218" s="6">
        <v>44165</v>
      </c>
      <c r="AC218" s="6"/>
      <c r="AD218" s="6"/>
      <c r="AE218" s="6"/>
      <c r="AF218" s="5"/>
      <c r="AG218" s="6">
        <v>44165</v>
      </c>
      <c r="AH218" s="6">
        <v>44165</v>
      </c>
      <c r="AI218" s="5"/>
      <c r="AJ218" s="5"/>
      <c r="AK218">
        <v>217</v>
      </c>
    </row>
    <row r="219" spans="1:37" x14ac:dyDescent="0.35">
      <c r="A219">
        <v>4</v>
      </c>
      <c r="B219" s="5"/>
      <c r="C219">
        <v>0</v>
      </c>
      <c r="D219" s="5" t="s">
        <v>384</v>
      </c>
      <c r="E219" s="5" t="s">
        <v>92</v>
      </c>
      <c r="F219" s="5" t="s">
        <v>73</v>
      </c>
      <c r="G219" s="5" t="s">
        <v>46</v>
      </c>
      <c r="H219" s="5" t="s">
        <v>386</v>
      </c>
      <c r="I219" s="5" t="s">
        <v>1206</v>
      </c>
      <c r="J219" s="5"/>
      <c r="K219" s="5"/>
      <c r="L219" s="5" t="s">
        <v>53</v>
      </c>
      <c r="M219" s="5" t="s">
        <v>102</v>
      </c>
      <c r="N219" s="5"/>
      <c r="O219" s="5"/>
      <c r="P219" s="6"/>
      <c r="Q219" s="5" t="s">
        <v>362</v>
      </c>
      <c r="R219" s="5" t="s">
        <v>363</v>
      </c>
      <c r="S219" s="5" t="s">
        <v>65</v>
      </c>
      <c r="T219" s="5" t="s">
        <v>58</v>
      </c>
      <c r="U219" s="5"/>
      <c r="V219" s="5"/>
      <c r="X219" s="5"/>
      <c r="Y219" s="6">
        <v>44166</v>
      </c>
      <c r="Z219" s="6">
        <v>44175</v>
      </c>
      <c r="AA219" s="6">
        <v>44185</v>
      </c>
      <c r="AB219" s="6">
        <v>44165</v>
      </c>
      <c r="AC219" s="6"/>
      <c r="AD219" s="6"/>
      <c r="AE219" s="6"/>
      <c r="AF219" s="5"/>
      <c r="AG219" s="6">
        <v>44165</v>
      </c>
      <c r="AH219" s="6">
        <v>44165</v>
      </c>
      <c r="AI219" s="5"/>
      <c r="AJ219" s="5"/>
      <c r="AK219">
        <v>218</v>
      </c>
    </row>
    <row r="220" spans="1:37" x14ac:dyDescent="0.35">
      <c r="A220">
        <v>1</v>
      </c>
      <c r="B220" s="5"/>
      <c r="C220">
        <v>0</v>
      </c>
      <c r="D220" s="5" t="s">
        <v>387</v>
      </c>
      <c r="E220" s="5" t="s">
        <v>92</v>
      </c>
      <c r="F220" s="5"/>
      <c r="G220" s="5" t="s">
        <v>86</v>
      </c>
      <c r="H220" s="5" t="s">
        <v>388</v>
      </c>
      <c r="I220" s="5" t="s">
        <v>1317</v>
      </c>
      <c r="J220" s="5"/>
      <c r="K220" s="5"/>
      <c r="L220" s="5" t="s">
        <v>48</v>
      </c>
      <c r="M220" s="5"/>
      <c r="N220" s="5" t="s">
        <v>389</v>
      </c>
      <c r="O220" s="5" t="s">
        <v>390</v>
      </c>
      <c r="P220" s="6">
        <v>44166</v>
      </c>
      <c r="Q220" s="5" t="s">
        <v>389</v>
      </c>
      <c r="R220" s="5" t="s">
        <v>390</v>
      </c>
      <c r="S220" s="5" t="s">
        <v>51</v>
      </c>
      <c r="T220" s="5"/>
      <c r="U220" s="5"/>
      <c r="V220" s="5"/>
      <c r="X220" s="5"/>
      <c r="Y220" s="6">
        <v>44166</v>
      </c>
      <c r="Z220" s="6"/>
      <c r="AA220" s="6"/>
      <c r="AB220" s="6">
        <v>44165</v>
      </c>
      <c r="AC220" s="6"/>
      <c r="AD220" s="6"/>
      <c r="AE220" s="6"/>
      <c r="AF220" s="5"/>
      <c r="AG220" s="6"/>
      <c r="AH220" s="6">
        <v>43817</v>
      </c>
      <c r="AI220" s="5"/>
      <c r="AJ220" s="5"/>
      <c r="AK220">
        <v>219</v>
      </c>
    </row>
    <row r="221" spans="1:37" x14ac:dyDescent="0.35">
      <c r="A221">
        <v>2</v>
      </c>
      <c r="B221" s="5"/>
      <c r="C221">
        <v>0</v>
      </c>
      <c r="D221" s="5" t="s">
        <v>387</v>
      </c>
      <c r="E221" s="5" t="s">
        <v>92</v>
      </c>
      <c r="F221" s="5"/>
      <c r="G221" s="5" t="s">
        <v>64</v>
      </c>
      <c r="H221" s="5" t="s">
        <v>388</v>
      </c>
      <c r="I221" s="5" t="s">
        <v>1318</v>
      </c>
      <c r="J221" s="5"/>
      <c r="K221" s="5"/>
      <c r="L221" s="5" t="s">
        <v>48</v>
      </c>
      <c r="M221" s="5"/>
      <c r="N221" s="5" t="s">
        <v>389</v>
      </c>
      <c r="O221" s="5" t="s">
        <v>390</v>
      </c>
      <c r="P221" s="6">
        <v>44166</v>
      </c>
      <c r="Q221" s="5" t="s">
        <v>389</v>
      </c>
      <c r="R221" s="5" t="s">
        <v>390</v>
      </c>
      <c r="S221" s="5" t="s">
        <v>51</v>
      </c>
      <c r="T221" s="5"/>
      <c r="U221" s="5"/>
      <c r="V221" s="5"/>
      <c r="X221" s="5"/>
      <c r="Y221" s="6">
        <v>44166</v>
      </c>
      <c r="Z221" s="6"/>
      <c r="AA221" s="6"/>
      <c r="AB221" s="6">
        <v>44165</v>
      </c>
      <c r="AC221" s="6"/>
      <c r="AD221" s="6"/>
      <c r="AE221" s="6"/>
      <c r="AF221" s="5"/>
      <c r="AG221" s="6"/>
      <c r="AH221" s="6">
        <v>43817</v>
      </c>
      <c r="AI221" s="5"/>
      <c r="AJ221" s="5"/>
      <c r="AK221">
        <v>220</v>
      </c>
    </row>
    <row r="222" spans="1:37" x14ac:dyDescent="0.35">
      <c r="A222">
        <v>3</v>
      </c>
      <c r="B222" s="5"/>
      <c r="C222">
        <v>0</v>
      </c>
      <c r="D222" s="5" t="s">
        <v>387</v>
      </c>
      <c r="E222" s="5" t="s">
        <v>92</v>
      </c>
      <c r="F222" s="5" t="s">
        <v>73</v>
      </c>
      <c r="G222" s="5" t="s">
        <v>46</v>
      </c>
      <c r="H222" s="5" t="s">
        <v>388</v>
      </c>
      <c r="I222" s="5" t="s">
        <v>1319</v>
      </c>
      <c r="J222" s="5"/>
      <c r="K222" s="5"/>
      <c r="L222" s="5" t="s">
        <v>48</v>
      </c>
      <c r="M222" s="5"/>
      <c r="N222" s="5" t="s">
        <v>389</v>
      </c>
      <c r="O222" s="5" t="s">
        <v>390</v>
      </c>
      <c r="P222" s="6">
        <v>44166</v>
      </c>
      <c r="Q222" s="5" t="s">
        <v>389</v>
      </c>
      <c r="R222" s="5" t="s">
        <v>390</v>
      </c>
      <c r="S222" s="5" t="s">
        <v>51</v>
      </c>
      <c r="T222" s="5"/>
      <c r="U222" s="5"/>
      <c r="V222" s="5"/>
      <c r="X222" s="5"/>
      <c r="Y222" s="6">
        <v>44166</v>
      </c>
      <c r="Z222" s="6"/>
      <c r="AA222" s="6"/>
      <c r="AB222" s="6">
        <v>44165</v>
      </c>
      <c r="AC222" s="6"/>
      <c r="AD222" s="6"/>
      <c r="AE222" s="6"/>
      <c r="AF222" s="5"/>
      <c r="AG222" s="6"/>
      <c r="AH222" s="6">
        <v>43817</v>
      </c>
      <c r="AI222" s="5"/>
      <c r="AJ222" s="5"/>
      <c r="AK222">
        <v>221</v>
      </c>
    </row>
    <row r="223" spans="1:37" x14ac:dyDescent="0.35">
      <c r="A223">
        <v>1</v>
      </c>
      <c r="B223" s="5"/>
      <c r="C223">
        <v>0</v>
      </c>
      <c r="D223" s="5" t="s">
        <v>391</v>
      </c>
      <c r="E223" s="5" t="s">
        <v>92</v>
      </c>
      <c r="F223" s="5"/>
      <c r="G223" s="5" t="s">
        <v>86</v>
      </c>
      <c r="H223" s="5" t="s">
        <v>392</v>
      </c>
      <c r="I223" s="5" t="s">
        <v>1320</v>
      </c>
      <c r="J223" s="5"/>
      <c r="K223" s="5"/>
      <c r="L223" s="5" t="s">
        <v>48</v>
      </c>
      <c r="M223" s="5"/>
      <c r="N223" s="5" t="s">
        <v>362</v>
      </c>
      <c r="O223" s="5" t="s">
        <v>363</v>
      </c>
      <c r="P223" s="6">
        <v>44166</v>
      </c>
      <c r="Q223" s="5" t="s">
        <v>362</v>
      </c>
      <c r="R223" s="5" t="s">
        <v>363</v>
      </c>
      <c r="S223" s="5" t="s">
        <v>51</v>
      </c>
      <c r="T223" s="5"/>
      <c r="U223" s="5"/>
      <c r="V223" s="5"/>
      <c r="X223" s="5"/>
      <c r="Y223" s="6">
        <v>44166</v>
      </c>
      <c r="Z223" s="6"/>
      <c r="AA223" s="6"/>
      <c r="AB223" s="6">
        <v>44165</v>
      </c>
      <c r="AC223" s="6"/>
      <c r="AD223" s="6"/>
      <c r="AE223" s="6"/>
      <c r="AF223" s="5"/>
      <c r="AG223" s="6"/>
      <c r="AH223" s="6">
        <v>43817</v>
      </c>
      <c r="AI223" s="5"/>
      <c r="AJ223" s="5"/>
      <c r="AK223">
        <v>222</v>
      </c>
    </row>
    <row r="224" spans="1:37" x14ac:dyDescent="0.35">
      <c r="A224">
        <v>2</v>
      </c>
      <c r="B224" s="5"/>
      <c r="C224">
        <v>0</v>
      </c>
      <c r="D224" s="5" t="s">
        <v>391</v>
      </c>
      <c r="E224" s="5" t="s">
        <v>92</v>
      </c>
      <c r="F224" s="5" t="s">
        <v>73</v>
      </c>
      <c r="G224" s="5" t="s">
        <v>46</v>
      </c>
      <c r="H224" s="5" t="s">
        <v>392</v>
      </c>
      <c r="I224" s="5" t="s">
        <v>1321</v>
      </c>
      <c r="J224" s="5"/>
      <c r="K224" s="5"/>
      <c r="L224" s="5" t="s">
        <v>48</v>
      </c>
      <c r="M224" s="5"/>
      <c r="N224" s="5" t="s">
        <v>362</v>
      </c>
      <c r="O224" s="5" t="s">
        <v>363</v>
      </c>
      <c r="P224" s="6">
        <v>44166</v>
      </c>
      <c r="Q224" s="5" t="s">
        <v>362</v>
      </c>
      <c r="R224" s="5" t="s">
        <v>363</v>
      </c>
      <c r="S224" s="5" t="s">
        <v>51</v>
      </c>
      <c r="T224" s="5"/>
      <c r="U224" s="5"/>
      <c r="V224" s="5"/>
      <c r="X224" s="5"/>
      <c r="Y224" s="6">
        <v>44166</v>
      </c>
      <c r="Z224" s="6"/>
      <c r="AA224" s="6"/>
      <c r="AB224" s="6">
        <v>44165</v>
      </c>
      <c r="AC224" s="6"/>
      <c r="AD224" s="6"/>
      <c r="AE224" s="6"/>
      <c r="AF224" s="5"/>
      <c r="AG224" s="6"/>
      <c r="AH224" s="6">
        <v>43817</v>
      </c>
      <c r="AI224" s="5"/>
      <c r="AJ224" s="5"/>
      <c r="AK224">
        <v>223</v>
      </c>
    </row>
    <row r="225" spans="1:37" x14ac:dyDescent="0.35">
      <c r="A225">
        <v>1</v>
      </c>
      <c r="B225" s="5"/>
      <c r="C225">
        <v>2</v>
      </c>
      <c r="D225" s="5" t="s">
        <v>393</v>
      </c>
      <c r="E225" s="5" t="s">
        <v>60</v>
      </c>
      <c r="F225" s="5"/>
      <c r="G225" s="5" t="s">
        <v>46</v>
      </c>
      <c r="H225" s="5" t="s">
        <v>398</v>
      </c>
      <c r="I225" s="5" t="s">
        <v>399</v>
      </c>
      <c r="J225" s="5"/>
      <c r="K225" s="5" t="s">
        <v>216</v>
      </c>
      <c r="L225" s="5" t="s">
        <v>53</v>
      </c>
      <c r="M225" s="5" t="s">
        <v>54</v>
      </c>
      <c r="N225" s="5"/>
      <c r="O225" s="5"/>
      <c r="P225" s="6"/>
      <c r="Q225" s="5" t="s">
        <v>395</v>
      </c>
      <c r="R225" s="5" t="s">
        <v>396</v>
      </c>
      <c r="S225" s="5" t="s">
        <v>51</v>
      </c>
      <c r="T225" s="5"/>
      <c r="U225" s="5" t="s">
        <v>259</v>
      </c>
      <c r="V225" s="5"/>
      <c r="W225">
        <v>0</v>
      </c>
      <c r="X225" s="5" t="s">
        <v>75</v>
      </c>
      <c r="Y225" s="6">
        <v>44184</v>
      </c>
      <c r="Z225" s="6">
        <v>44196</v>
      </c>
      <c r="AA225" s="6">
        <v>44206</v>
      </c>
      <c r="AB225" s="6">
        <v>44176</v>
      </c>
      <c r="AC225" s="6">
        <v>44194</v>
      </c>
      <c r="AD225" s="6">
        <v>44196</v>
      </c>
      <c r="AE225" s="6">
        <v>44204</v>
      </c>
      <c r="AF225" s="5"/>
      <c r="AG225" s="6">
        <v>44204</v>
      </c>
      <c r="AH225" s="6">
        <v>44176</v>
      </c>
      <c r="AI225" s="5"/>
      <c r="AJ225" s="5"/>
      <c r="AK225">
        <v>225</v>
      </c>
    </row>
    <row r="226" spans="1:37" x14ac:dyDescent="0.35">
      <c r="A226">
        <v>2</v>
      </c>
      <c r="B226" s="5"/>
      <c r="C226">
        <v>1</v>
      </c>
      <c r="D226" s="5" t="s">
        <v>393</v>
      </c>
      <c r="E226" s="5" t="s">
        <v>60</v>
      </c>
      <c r="F226" s="5"/>
      <c r="G226" s="5" t="s">
        <v>46</v>
      </c>
      <c r="H226" s="5" t="s">
        <v>394</v>
      </c>
      <c r="I226" s="5"/>
      <c r="J226" s="5"/>
      <c r="K226" s="5"/>
      <c r="L226" s="5" t="s">
        <v>53</v>
      </c>
      <c r="M226" s="5" t="s">
        <v>84</v>
      </c>
      <c r="N226" s="5"/>
      <c r="O226" s="5"/>
      <c r="P226" s="6"/>
      <c r="Q226" s="5" t="s">
        <v>395</v>
      </c>
      <c r="R226" s="5" t="s">
        <v>396</v>
      </c>
      <c r="S226" s="5" t="s">
        <v>51</v>
      </c>
      <c r="T226" s="5"/>
      <c r="U226" s="5" t="s">
        <v>259</v>
      </c>
      <c r="V226" s="5"/>
      <c r="W226">
        <v>0</v>
      </c>
      <c r="X226" s="5"/>
      <c r="Y226" s="6">
        <v>44083</v>
      </c>
      <c r="Z226" s="6">
        <v>44085</v>
      </c>
      <c r="AA226" s="6">
        <v>44169</v>
      </c>
      <c r="AB226" s="6">
        <v>44158</v>
      </c>
      <c r="AC226" s="6">
        <v>44159</v>
      </c>
      <c r="AD226" s="6">
        <v>44159</v>
      </c>
      <c r="AE226" s="6">
        <v>44174</v>
      </c>
      <c r="AF226" s="5"/>
      <c r="AG226" s="6">
        <v>44175</v>
      </c>
      <c r="AH226" s="6">
        <v>44151</v>
      </c>
      <c r="AI226" s="5" t="s">
        <v>59</v>
      </c>
      <c r="AJ226" s="5"/>
      <c r="AK226">
        <v>224</v>
      </c>
    </row>
    <row r="227" spans="1:37" x14ac:dyDescent="0.35">
      <c r="A227">
        <v>4</v>
      </c>
      <c r="B227" s="5"/>
      <c r="C227">
        <v>0</v>
      </c>
      <c r="D227" s="5" t="s">
        <v>393</v>
      </c>
      <c r="E227" s="5" t="s">
        <v>45</v>
      </c>
      <c r="F227" s="5"/>
      <c r="G227" s="5" t="s">
        <v>46</v>
      </c>
      <c r="H227" s="5" t="s">
        <v>400</v>
      </c>
      <c r="I227" s="5"/>
      <c r="J227" s="5"/>
      <c r="K227" s="5"/>
      <c r="L227" s="5" t="s">
        <v>53</v>
      </c>
      <c r="M227" s="5" t="s">
        <v>67</v>
      </c>
      <c r="N227" s="5"/>
      <c r="O227" s="5"/>
      <c r="P227" s="6"/>
      <c r="Q227" s="5" t="s">
        <v>395</v>
      </c>
      <c r="R227" s="5" t="s">
        <v>396</v>
      </c>
      <c r="S227" s="5" t="s">
        <v>65</v>
      </c>
      <c r="T227" s="5" t="s">
        <v>58</v>
      </c>
      <c r="U227" s="5" t="s">
        <v>59</v>
      </c>
      <c r="V227" s="5"/>
      <c r="W227">
        <v>0</v>
      </c>
      <c r="X227" s="5"/>
      <c r="Y227" s="6">
        <v>44180</v>
      </c>
      <c r="Z227" s="6">
        <v>44182</v>
      </c>
      <c r="AA227" s="6">
        <v>44183</v>
      </c>
      <c r="AB227" s="6">
        <v>44173</v>
      </c>
      <c r="AC227" s="6">
        <v>44173</v>
      </c>
      <c r="AD227" s="6">
        <v>44173</v>
      </c>
      <c r="AE227" s="6">
        <v>44176</v>
      </c>
      <c r="AF227" s="5"/>
      <c r="AG227" s="6">
        <v>44179</v>
      </c>
      <c r="AH227" s="6">
        <v>44173</v>
      </c>
      <c r="AI227" s="5"/>
      <c r="AJ227" s="5"/>
      <c r="AK227">
        <v>226</v>
      </c>
    </row>
    <row r="228" spans="1:37" x14ac:dyDescent="0.35">
      <c r="A228">
        <v>2</v>
      </c>
      <c r="B228" s="5"/>
      <c r="C228">
        <v>0</v>
      </c>
      <c r="D228" s="5" t="s">
        <v>402</v>
      </c>
      <c r="E228" s="5" t="s">
        <v>92</v>
      </c>
      <c r="F228" s="5"/>
      <c r="G228" s="5" t="s">
        <v>86</v>
      </c>
      <c r="H228" s="5" t="s">
        <v>403</v>
      </c>
      <c r="I228" s="5" t="s">
        <v>1069</v>
      </c>
      <c r="J228" s="5"/>
      <c r="K228" s="5"/>
      <c r="L228" s="5" t="s">
        <v>53</v>
      </c>
      <c r="M228" s="5" t="s">
        <v>67</v>
      </c>
      <c r="N228" s="5"/>
      <c r="O228" s="5"/>
      <c r="P228" s="6"/>
      <c r="Q228" s="5" t="s">
        <v>307</v>
      </c>
      <c r="R228" s="5" t="s">
        <v>308</v>
      </c>
      <c r="S228" s="5" t="s">
        <v>51</v>
      </c>
      <c r="T228" s="5"/>
      <c r="U228" s="5" t="s">
        <v>59</v>
      </c>
      <c r="V228" s="5"/>
      <c r="X228" s="5"/>
      <c r="Y228" s="6">
        <v>43864</v>
      </c>
      <c r="Z228" s="6"/>
      <c r="AA228" s="6">
        <v>43832</v>
      </c>
      <c r="AB228" s="6">
        <v>43818</v>
      </c>
      <c r="AC228" s="6">
        <v>43818</v>
      </c>
      <c r="AD228" s="6">
        <v>43818</v>
      </c>
      <c r="AE228" s="6">
        <v>43832</v>
      </c>
      <c r="AF228" s="5"/>
      <c r="AG228" s="6">
        <v>43838</v>
      </c>
      <c r="AH228" s="6">
        <v>43817</v>
      </c>
      <c r="AI228" s="5"/>
      <c r="AJ228" s="5"/>
      <c r="AK228">
        <v>230</v>
      </c>
    </row>
    <row r="229" spans="1:37" x14ac:dyDescent="0.35">
      <c r="A229">
        <v>1</v>
      </c>
      <c r="B229" s="5"/>
      <c r="C229">
        <v>0</v>
      </c>
      <c r="D229" s="5" t="s">
        <v>402</v>
      </c>
      <c r="E229" s="5" t="s">
        <v>92</v>
      </c>
      <c r="F229" s="5" t="s">
        <v>146</v>
      </c>
      <c r="G229" s="5" t="s">
        <v>147</v>
      </c>
      <c r="H229" s="5" t="s">
        <v>403</v>
      </c>
      <c r="I229" s="5" t="s">
        <v>1322</v>
      </c>
      <c r="J229" s="5"/>
      <c r="K229" s="5"/>
      <c r="L229" s="5" t="s">
        <v>48</v>
      </c>
      <c r="M229" s="5"/>
      <c r="N229" s="5" t="s">
        <v>307</v>
      </c>
      <c r="O229" s="5" t="s">
        <v>308</v>
      </c>
      <c r="P229" s="6">
        <v>43864</v>
      </c>
      <c r="Q229" s="5" t="s">
        <v>307</v>
      </c>
      <c r="R229" s="5" t="s">
        <v>308</v>
      </c>
      <c r="S229" s="5" t="s">
        <v>51</v>
      </c>
      <c r="T229" s="5"/>
      <c r="U229" s="5"/>
      <c r="V229" s="5"/>
      <c r="X229" s="5"/>
      <c r="Y229" s="6">
        <v>43864</v>
      </c>
      <c r="Z229" s="6"/>
      <c r="AA229" s="6"/>
      <c r="AB229" s="6">
        <v>43818</v>
      </c>
      <c r="AC229" s="6"/>
      <c r="AD229" s="6"/>
      <c r="AE229" s="6"/>
      <c r="AF229" s="5"/>
      <c r="AG229" s="6"/>
      <c r="AH229" s="6">
        <v>43817</v>
      </c>
      <c r="AI229" s="5"/>
      <c r="AJ229" s="5"/>
      <c r="AK229">
        <v>227</v>
      </c>
    </row>
    <row r="230" spans="1:37" x14ac:dyDescent="0.35">
      <c r="A230">
        <v>3</v>
      </c>
      <c r="B230" s="5"/>
      <c r="C230">
        <v>0</v>
      </c>
      <c r="D230" s="5" t="s">
        <v>402</v>
      </c>
      <c r="E230" s="5" t="s">
        <v>92</v>
      </c>
      <c r="F230" s="5"/>
      <c r="G230" s="5" t="s">
        <v>64</v>
      </c>
      <c r="H230" s="5" t="s">
        <v>403</v>
      </c>
      <c r="I230" s="5" t="s">
        <v>1323</v>
      </c>
      <c r="J230" s="5"/>
      <c r="K230" s="5"/>
      <c r="L230" s="5" t="s">
        <v>48</v>
      </c>
      <c r="M230" s="5"/>
      <c r="N230" s="5" t="s">
        <v>307</v>
      </c>
      <c r="O230" s="5" t="s">
        <v>308</v>
      </c>
      <c r="P230" s="6">
        <v>43864</v>
      </c>
      <c r="Q230" s="5" t="s">
        <v>307</v>
      </c>
      <c r="R230" s="5" t="s">
        <v>308</v>
      </c>
      <c r="S230" s="5" t="s">
        <v>51</v>
      </c>
      <c r="T230" s="5"/>
      <c r="U230" s="5"/>
      <c r="V230" s="5"/>
      <c r="X230" s="5"/>
      <c r="Y230" s="6">
        <v>43864</v>
      </c>
      <c r="Z230" s="6"/>
      <c r="AA230" s="6"/>
      <c r="AB230" s="6">
        <v>43818</v>
      </c>
      <c r="AC230" s="6"/>
      <c r="AD230" s="6"/>
      <c r="AE230" s="6"/>
      <c r="AF230" s="5"/>
      <c r="AG230" s="6"/>
      <c r="AH230" s="6">
        <v>43817</v>
      </c>
      <c r="AI230" s="5"/>
      <c r="AJ230" s="5"/>
      <c r="AK230">
        <v>228</v>
      </c>
    </row>
    <row r="231" spans="1:37" x14ac:dyDescent="0.35">
      <c r="A231">
        <v>4</v>
      </c>
      <c r="B231" s="5"/>
      <c r="C231">
        <v>0</v>
      </c>
      <c r="D231" s="5" t="s">
        <v>402</v>
      </c>
      <c r="E231" s="5" t="s">
        <v>92</v>
      </c>
      <c r="F231" s="5" t="s">
        <v>73</v>
      </c>
      <c r="G231" s="5" t="s">
        <v>46</v>
      </c>
      <c r="H231" s="5" t="s">
        <v>403</v>
      </c>
      <c r="I231" s="5" t="s">
        <v>1324</v>
      </c>
      <c r="J231" s="5"/>
      <c r="K231" s="5"/>
      <c r="L231" s="5" t="s">
        <v>48</v>
      </c>
      <c r="M231" s="5"/>
      <c r="N231" s="5" t="s">
        <v>307</v>
      </c>
      <c r="O231" s="5" t="s">
        <v>308</v>
      </c>
      <c r="P231" s="6">
        <v>43864</v>
      </c>
      <c r="Q231" s="5" t="s">
        <v>307</v>
      </c>
      <c r="R231" s="5" t="s">
        <v>308</v>
      </c>
      <c r="S231" s="5" t="s">
        <v>51</v>
      </c>
      <c r="T231" s="5"/>
      <c r="U231" s="5"/>
      <c r="V231" s="5"/>
      <c r="X231" s="5"/>
      <c r="Y231" s="6">
        <v>43864</v>
      </c>
      <c r="Z231" s="6"/>
      <c r="AA231" s="6"/>
      <c r="AB231" s="6">
        <v>43818</v>
      </c>
      <c r="AC231" s="6"/>
      <c r="AD231" s="6"/>
      <c r="AE231" s="6"/>
      <c r="AF231" s="5"/>
      <c r="AG231" s="6"/>
      <c r="AH231" s="6">
        <v>43817</v>
      </c>
      <c r="AI231" s="5"/>
      <c r="AJ231" s="5"/>
      <c r="AK231">
        <v>229</v>
      </c>
    </row>
    <row r="232" spans="1:37" x14ac:dyDescent="0.35">
      <c r="A232">
        <v>1</v>
      </c>
      <c r="B232" s="5"/>
      <c r="C232">
        <v>0</v>
      </c>
      <c r="D232" s="5" t="s">
        <v>404</v>
      </c>
      <c r="E232" s="5" t="s">
        <v>92</v>
      </c>
      <c r="F232" s="5"/>
      <c r="G232" s="5" t="s">
        <v>86</v>
      </c>
      <c r="H232" s="5" t="s">
        <v>405</v>
      </c>
      <c r="I232" s="5" t="s">
        <v>1070</v>
      </c>
      <c r="J232" s="5"/>
      <c r="K232" s="5"/>
      <c r="L232" s="5" t="s">
        <v>53</v>
      </c>
      <c r="M232" s="5" t="s">
        <v>78</v>
      </c>
      <c r="N232" s="5"/>
      <c r="O232" s="5"/>
      <c r="P232" s="6"/>
      <c r="Q232" s="5" t="s">
        <v>168</v>
      </c>
      <c r="R232" s="5" t="s">
        <v>169</v>
      </c>
      <c r="S232" s="5" t="s">
        <v>51</v>
      </c>
      <c r="T232" s="5"/>
      <c r="U232" s="5" t="s">
        <v>59</v>
      </c>
      <c r="V232" s="5"/>
      <c r="X232" s="5"/>
      <c r="Y232" s="6">
        <v>43817</v>
      </c>
      <c r="Z232" s="6"/>
      <c r="AA232" s="6"/>
      <c r="AB232" s="6">
        <v>43818</v>
      </c>
      <c r="AC232" s="6">
        <v>43818</v>
      </c>
      <c r="AD232" s="6">
        <v>43818</v>
      </c>
      <c r="AE232" s="6">
        <v>43837</v>
      </c>
      <c r="AF232" s="5"/>
      <c r="AG232" s="6">
        <v>43838</v>
      </c>
      <c r="AH232" s="6">
        <v>43817</v>
      </c>
      <c r="AI232" s="5"/>
      <c r="AJ232" s="5"/>
      <c r="AK232">
        <v>231</v>
      </c>
    </row>
    <row r="233" spans="1:37" x14ac:dyDescent="0.35">
      <c r="A233">
        <v>1</v>
      </c>
      <c r="B233" s="5"/>
      <c r="C233">
        <v>0</v>
      </c>
      <c r="D233" s="5" t="s">
        <v>406</v>
      </c>
      <c r="E233" s="5" t="s">
        <v>92</v>
      </c>
      <c r="F233" s="5"/>
      <c r="G233" s="5" t="s">
        <v>86</v>
      </c>
      <c r="H233" s="5" t="s">
        <v>409</v>
      </c>
      <c r="I233" s="5" t="s">
        <v>1071</v>
      </c>
      <c r="J233" s="5"/>
      <c r="K233" s="5"/>
      <c r="L233" s="5" t="s">
        <v>53</v>
      </c>
      <c r="M233" s="5" t="s">
        <v>67</v>
      </c>
      <c r="N233" s="5"/>
      <c r="O233" s="5"/>
      <c r="P233" s="6"/>
      <c r="Q233" s="5" t="s">
        <v>168</v>
      </c>
      <c r="R233" s="5" t="s">
        <v>169</v>
      </c>
      <c r="S233" s="5" t="s">
        <v>51</v>
      </c>
      <c r="T233" s="5"/>
      <c r="U233" s="5" t="s">
        <v>59</v>
      </c>
      <c r="V233" s="5"/>
      <c r="X233" s="5"/>
      <c r="Y233" s="6">
        <v>43815</v>
      </c>
      <c r="Z233" s="6"/>
      <c r="AA233" s="6">
        <v>43832</v>
      </c>
      <c r="AB233" s="6">
        <v>43818</v>
      </c>
      <c r="AC233" s="6">
        <v>43818</v>
      </c>
      <c r="AD233" s="6">
        <v>43818</v>
      </c>
      <c r="AE233" s="6">
        <v>43832</v>
      </c>
      <c r="AF233" s="5"/>
      <c r="AG233" s="6">
        <v>43838</v>
      </c>
      <c r="AH233" s="6">
        <v>43817</v>
      </c>
      <c r="AI233" s="5"/>
      <c r="AJ233" s="5"/>
      <c r="AK233">
        <v>233</v>
      </c>
    </row>
    <row r="234" spans="1:37" x14ac:dyDescent="0.35">
      <c r="A234">
        <v>2</v>
      </c>
      <c r="B234" s="5"/>
      <c r="C234">
        <v>0</v>
      </c>
      <c r="D234" s="5" t="s">
        <v>406</v>
      </c>
      <c r="E234" s="5" t="s">
        <v>92</v>
      </c>
      <c r="F234" s="5"/>
      <c r="G234" s="5" t="s">
        <v>64</v>
      </c>
      <c r="H234" s="5" t="s">
        <v>409</v>
      </c>
      <c r="I234" s="5" t="s">
        <v>410</v>
      </c>
      <c r="J234" s="5"/>
      <c r="K234" s="5"/>
      <c r="L234" s="5" t="s">
        <v>53</v>
      </c>
      <c r="M234" s="5" t="s">
        <v>67</v>
      </c>
      <c r="N234" s="5"/>
      <c r="O234" s="5"/>
      <c r="P234" s="6"/>
      <c r="Q234" s="5" t="s">
        <v>168</v>
      </c>
      <c r="R234" s="5" t="s">
        <v>169</v>
      </c>
      <c r="S234" s="5" t="s">
        <v>51</v>
      </c>
      <c r="T234" s="5"/>
      <c r="U234" s="5" t="s">
        <v>59</v>
      </c>
      <c r="V234" s="5"/>
      <c r="X234" s="5"/>
      <c r="Y234" s="6">
        <v>43815</v>
      </c>
      <c r="Z234" s="6"/>
      <c r="AA234" s="6">
        <v>43899</v>
      </c>
      <c r="AB234" s="6">
        <v>43818</v>
      </c>
      <c r="AC234" s="6">
        <v>43872</v>
      </c>
      <c r="AD234" s="6">
        <v>43885</v>
      </c>
      <c r="AE234" s="6">
        <v>43913</v>
      </c>
      <c r="AF234" s="5"/>
      <c r="AG234" s="6">
        <v>43914</v>
      </c>
      <c r="AH234" s="6">
        <v>43817</v>
      </c>
      <c r="AI234" s="5"/>
      <c r="AJ234" s="5" t="s">
        <v>411</v>
      </c>
      <c r="AK234">
        <v>234</v>
      </c>
    </row>
    <row r="235" spans="1:37" x14ac:dyDescent="0.35">
      <c r="A235">
        <v>4</v>
      </c>
      <c r="B235" s="5"/>
      <c r="C235">
        <v>0</v>
      </c>
      <c r="D235" s="5" t="s">
        <v>406</v>
      </c>
      <c r="E235" s="5" t="s">
        <v>45</v>
      </c>
      <c r="F235" s="5"/>
      <c r="G235" s="5" t="s">
        <v>46</v>
      </c>
      <c r="H235" s="5" t="s">
        <v>407</v>
      </c>
      <c r="I235" s="5" t="s">
        <v>408</v>
      </c>
      <c r="J235" s="5"/>
      <c r="K235" s="5"/>
      <c r="L235" s="5" t="s">
        <v>53</v>
      </c>
      <c r="M235" s="5" t="s">
        <v>54</v>
      </c>
      <c r="N235" s="5"/>
      <c r="O235" s="5"/>
      <c r="P235" s="6"/>
      <c r="Q235" s="5" t="s">
        <v>168</v>
      </c>
      <c r="R235" s="5" t="s">
        <v>169</v>
      </c>
      <c r="S235" s="5" t="s">
        <v>57</v>
      </c>
      <c r="T235" s="5" t="s">
        <v>58</v>
      </c>
      <c r="U235" s="5" t="s">
        <v>81</v>
      </c>
      <c r="V235" s="5"/>
      <c r="W235">
        <v>0</v>
      </c>
      <c r="X235" s="5"/>
      <c r="Y235" s="6">
        <v>44037</v>
      </c>
      <c r="Z235" s="6">
        <v>44031</v>
      </c>
      <c r="AA235" s="6">
        <v>44039</v>
      </c>
      <c r="AB235" s="6">
        <v>44029</v>
      </c>
      <c r="AC235" s="6">
        <v>44029</v>
      </c>
      <c r="AD235" s="6">
        <v>44029</v>
      </c>
      <c r="AE235" s="6">
        <v>44041</v>
      </c>
      <c r="AF235" s="5"/>
      <c r="AG235" s="6">
        <v>44046</v>
      </c>
      <c r="AH235" s="6">
        <v>44029</v>
      </c>
      <c r="AI235" s="5" t="s">
        <v>59</v>
      </c>
      <c r="AJ235" s="5"/>
      <c r="AK235">
        <v>232</v>
      </c>
    </row>
    <row r="236" spans="1:37" x14ac:dyDescent="0.35">
      <c r="A236">
        <v>3</v>
      </c>
      <c r="B236" s="5"/>
      <c r="C236">
        <v>0</v>
      </c>
      <c r="D236" s="5" t="s">
        <v>406</v>
      </c>
      <c r="E236" s="5" t="s">
        <v>45</v>
      </c>
      <c r="F236" s="5"/>
      <c r="G236" s="5" t="s">
        <v>64</v>
      </c>
      <c r="H236" s="5" t="s">
        <v>409</v>
      </c>
      <c r="I236" s="5" t="s">
        <v>412</v>
      </c>
      <c r="J236" s="5"/>
      <c r="K236" s="5"/>
      <c r="L236" s="5" t="s">
        <v>53</v>
      </c>
      <c r="M236" s="5" t="s">
        <v>78</v>
      </c>
      <c r="N236" s="5"/>
      <c r="O236" s="5"/>
      <c r="P236" s="6"/>
      <c r="Q236" s="5" t="s">
        <v>168</v>
      </c>
      <c r="R236" s="5" t="s">
        <v>169</v>
      </c>
      <c r="S236" s="5" t="s">
        <v>65</v>
      </c>
      <c r="T236" s="5" t="s">
        <v>58</v>
      </c>
      <c r="U236" s="5" t="s">
        <v>81</v>
      </c>
      <c r="V236" s="5"/>
      <c r="X236" s="5"/>
      <c r="Y236" s="6">
        <v>43943</v>
      </c>
      <c r="Z236" s="6">
        <v>43937</v>
      </c>
      <c r="AA236" s="6">
        <v>43959</v>
      </c>
      <c r="AB236" s="6">
        <v>43818</v>
      </c>
      <c r="AC236" s="6">
        <v>43935</v>
      </c>
      <c r="AD236" s="6">
        <v>43935</v>
      </c>
      <c r="AE236" s="6">
        <v>43973</v>
      </c>
      <c r="AF236" s="5"/>
      <c r="AG236" s="6">
        <v>43991</v>
      </c>
      <c r="AH236" s="6">
        <v>43935</v>
      </c>
      <c r="AI236" s="5"/>
      <c r="AJ236" s="5"/>
      <c r="AK236">
        <v>235</v>
      </c>
    </row>
    <row r="237" spans="1:37" x14ac:dyDescent="0.35">
      <c r="A237">
        <v>1</v>
      </c>
      <c r="B237" s="5"/>
      <c r="C237">
        <v>0</v>
      </c>
      <c r="D237" s="5" t="s">
        <v>413</v>
      </c>
      <c r="E237" s="5" t="s">
        <v>92</v>
      </c>
      <c r="F237" s="5"/>
      <c r="G237" s="5" t="s">
        <v>163</v>
      </c>
      <c r="H237" s="5" t="s">
        <v>414</v>
      </c>
      <c r="I237" s="5" t="s">
        <v>1072</v>
      </c>
      <c r="J237" s="5"/>
      <c r="K237" s="5"/>
      <c r="L237" s="5" t="s">
        <v>53</v>
      </c>
      <c r="M237" s="5" t="s">
        <v>54</v>
      </c>
      <c r="N237" s="5"/>
      <c r="O237" s="5"/>
      <c r="P237" s="6"/>
      <c r="Q237" s="5" t="s">
        <v>168</v>
      </c>
      <c r="R237" s="5" t="s">
        <v>169</v>
      </c>
      <c r="S237" s="5" t="s">
        <v>51</v>
      </c>
      <c r="T237" s="5"/>
      <c r="U237" s="5" t="s">
        <v>59</v>
      </c>
      <c r="V237" s="5"/>
      <c r="X237" s="5"/>
      <c r="Y237" s="6">
        <v>43815</v>
      </c>
      <c r="Z237" s="6"/>
      <c r="AA237" s="6">
        <v>43899</v>
      </c>
      <c r="AB237" s="6">
        <v>43818</v>
      </c>
      <c r="AC237" s="6">
        <v>43872</v>
      </c>
      <c r="AD237" s="6">
        <v>43885</v>
      </c>
      <c r="AE237" s="6">
        <v>43908</v>
      </c>
      <c r="AF237" s="5"/>
      <c r="AG237" s="6">
        <v>43916</v>
      </c>
      <c r="AH237" s="6">
        <v>43817</v>
      </c>
      <c r="AI237" s="5"/>
      <c r="AJ237" s="5"/>
      <c r="AK237">
        <v>236</v>
      </c>
    </row>
    <row r="238" spans="1:37" x14ac:dyDescent="0.35">
      <c r="A238">
        <v>2</v>
      </c>
      <c r="B238" s="5"/>
      <c r="C238">
        <v>0</v>
      </c>
      <c r="D238" s="5" t="s">
        <v>415</v>
      </c>
      <c r="E238" s="5" t="s">
        <v>92</v>
      </c>
      <c r="F238" s="5"/>
      <c r="G238" s="5" t="s">
        <v>86</v>
      </c>
      <c r="H238" s="5" t="s">
        <v>416</v>
      </c>
      <c r="I238" s="5" t="s">
        <v>1073</v>
      </c>
      <c r="J238" s="5"/>
      <c r="K238" s="5"/>
      <c r="L238" s="5" t="s">
        <v>53</v>
      </c>
      <c r="M238" s="5" t="s">
        <v>67</v>
      </c>
      <c r="N238" s="5"/>
      <c r="O238" s="5"/>
      <c r="P238" s="6"/>
      <c r="Q238" s="5" t="s">
        <v>307</v>
      </c>
      <c r="R238" s="5" t="s">
        <v>308</v>
      </c>
      <c r="S238" s="5" t="s">
        <v>51</v>
      </c>
      <c r="T238" s="5"/>
      <c r="U238" s="5" t="s">
        <v>59</v>
      </c>
      <c r="V238" s="5"/>
      <c r="X238" s="5"/>
      <c r="Y238" s="6">
        <v>43864</v>
      </c>
      <c r="Z238" s="6"/>
      <c r="AA238" s="6">
        <v>43832</v>
      </c>
      <c r="AB238" s="6">
        <v>43818</v>
      </c>
      <c r="AC238" s="6">
        <v>43818</v>
      </c>
      <c r="AD238" s="6">
        <v>43818</v>
      </c>
      <c r="AE238" s="6">
        <v>43851</v>
      </c>
      <c r="AF238" s="5"/>
      <c r="AG238" s="6">
        <v>43853</v>
      </c>
      <c r="AH238" s="6">
        <v>43817</v>
      </c>
      <c r="AI238" s="5"/>
      <c r="AJ238" s="5"/>
      <c r="AK238">
        <v>239</v>
      </c>
    </row>
    <row r="239" spans="1:37" x14ac:dyDescent="0.35">
      <c r="A239">
        <v>1</v>
      </c>
      <c r="B239" s="5"/>
      <c r="C239">
        <v>0</v>
      </c>
      <c r="D239" s="5" t="s">
        <v>415</v>
      </c>
      <c r="E239" s="5" t="s">
        <v>92</v>
      </c>
      <c r="F239" s="5" t="s">
        <v>146</v>
      </c>
      <c r="G239" s="5" t="s">
        <v>147</v>
      </c>
      <c r="H239" s="5" t="s">
        <v>416</v>
      </c>
      <c r="I239" s="5" t="s">
        <v>1325</v>
      </c>
      <c r="J239" s="5"/>
      <c r="K239" s="5"/>
      <c r="L239" s="5" t="s">
        <v>48</v>
      </c>
      <c r="M239" s="5"/>
      <c r="N239" s="5" t="s">
        <v>307</v>
      </c>
      <c r="O239" s="5" t="s">
        <v>308</v>
      </c>
      <c r="P239" s="6">
        <v>43864</v>
      </c>
      <c r="Q239" s="5" t="s">
        <v>307</v>
      </c>
      <c r="R239" s="5" t="s">
        <v>308</v>
      </c>
      <c r="S239" s="5" t="s">
        <v>51</v>
      </c>
      <c r="T239" s="5"/>
      <c r="U239" s="5"/>
      <c r="V239" s="5"/>
      <c r="X239" s="5"/>
      <c r="Y239" s="6">
        <v>43864</v>
      </c>
      <c r="Z239" s="6"/>
      <c r="AA239" s="6"/>
      <c r="AB239" s="6">
        <v>43818</v>
      </c>
      <c r="AC239" s="6"/>
      <c r="AD239" s="6"/>
      <c r="AE239" s="6"/>
      <c r="AF239" s="5"/>
      <c r="AG239" s="6"/>
      <c r="AH239" s="6">
        <v>43817</v>
      </c>
      <c r="AI239" s="5"/>
      <c r="AJ239" s="5"/>
      <c r="AK239">
        <v>237</v>
      </c>
    </row>
    <row r="240" spans="1:37" x14ac:dyDescent="0.35">
      <c r="A240">
        <v>3</v>
      </c>
      <c r="B240" s="5"/>
      <c r="C240">
        <v>0</v>
      </c>
      <c r="D240" s="5" t="s">
        <v>415</v>
      </c>
      <c r="E240" s="5" t="s">
        <v>92</v>
      </c>
      <c r="F240" s="5"/>
      <c r="G240" s="5" t="s">
        <v>64</v>
      </c>
      <c r="H240" s="5" t="s">
        <v>416</v>
      </c>
      <c r="I240" s="5" t="s">
        <v>1326</v>
      </c>
      <c r="J240" s="5"/>
      <c r="K240" s="5"/>
      <c r="L240" s="5" t="s">
        <v>48</v>
      </c>
      <c r="M240" s="5"/>
      <c r="N240" s="5" t="s">
        <v>307</v>
      </c>
      <c r="O240" s="5" t="s">
        <v>308</v>
      </c>
      <c r="P240" s="6">
        <v>43864</v>
      </c>
      <c r="Q240" s="5" t="s">
        <v>307</v>
      </c>
      <c r="R240" s="5" t="s">
        <v>308</v>
      </c>
      <c r="S240" s="5" t="s">
        <v>51</v>
      </c>
      <c r="T240" s="5"/>
      <c r="U240" s="5"/>
      <c r="V240" s="5"/>
      <c r="X240" s="5"/>
      <c r="Y240" s="6">
        <v>43864</v>
      </c>
      <c r="Z240" s="6"/>
      <c r="AA240" s="6"/>
      <c r="AB240" s="6">
        <v>43818</v>
      </c>
      <c r="AC240" s="6"/>
      <c r="AD240" s="6"/>
      <c r="AE240" s="6"/>
      <c r="AF240" s="5"/>
      <c r="AG240" s="6"/>
      <c r="AH240" s="6">
        <v>43817</v>
      </c>
      <c r="AI240" s="5"/>
      <c r="AJ240" s="5"/>
      <c r="AK240">
        <v>238</v>
      </c>
    </row>
    <row r="241" spans="1:37" x14ac:dyDescent="0.35">
      <c r="A241">
        <v>2</v>
      </c>
      <c r="B241" s="5"/>
      <c r="C241">
        <v>0</v>
      </c>
      <c r="D241" s="5" t="s">
        <v>417</v>
      </c>
      <c r="E241" s="5" t="s">
        <v>92</v>
      </c>
      <c r="F241" s="5"/>
      <c r="G241" s="5" t="s">
        <v>86</v>
      </c>
      <c r="H241" s="5" t="s">
        <v>418</v>
      </c>
      <c r="I241" s="5" t="s">
        <v>1073</v>
      </c>
      <c r="J241" s="5"/>
      <c r="K241" s="5"/>
      <c r="L241" s="5" t="s">
        <v>53</v>
      </c>
      <c r="M241" s="5" t="s">
        <v>67</v>
      </c>
      <c r="N241" s="5"/>
      <c r="O241" s="5"/>
      <c r="P241" s="6"/>
      <c r="Q241" s="5" t="s">
        <v>307</v>
      </c>
      <c r="R241" s="5" t="s">
        <v>308</v>
      </c>
      <c r="S241" s="5" t="s">
        <v>51</v>
      </c>
      <c r="T241" s="5"/>
      <c r="U241" s="5" t="s">
        <v>59</v>
      </c>
      <c r="V241" s="5"/>
      <c r="X241" s="5"/>
      <c r="Y241" s="6">
        <v>43864</v>
      </c>
      <c r="Z241" s="6"/>
      <c r="AA241" s="6">
        <v>43832</v>
      </c>
      <c r="AB241" s="6">
        <v>43818</v>
      </c>
      <c r="AC241" s="6">
        <v>43818</v>
      </c>
      <c r="AD241" s="6">
        <v>43818</v>
      </c>
      <c r="AE241" s="6">
        <v>43851</v>
      </c>
      <c r="AF241" s="5"/>
      <c r="AG241" s="6">
        <v>43853</v>
      </c>
      <c r="AH241" s="6">
        <v>43817</v>
      </c>
      <c r="AI241" s="5"/>
      <c r="AJ241" s="5"/>
      <c r="AK241">
        <v>243</v>
      </c>
    </row>
    <row r="242" spans="1:37" x14ac:dyDescent="0.35">
      <c r="A242">
        <v>5</v>
      </c>
      <c r="B242" s="5"/>
      <c r="C242">
        <v>0</v>
      </c>
      <c r="D242" s="5" t="s">
        <v>417</v>
      </c>
      <c r="E242" s="5" t="s">
        <v>60</v>
      </c>
      <c r="F242" s="5"/>
      <c r="G242" s="5" t="s">
        <v>86</v>
      </c>
      <c r="H242" s="5" t="s">
        <v>419</v>
      </c>
      <c r="I242" s="5" t="s">
        <v>420</v>
      </c>
      <c r="J242" s="5"/>
      <c r="K242" s="5"/>
      <c r="L242" s="5" t="s">
        <v>53</v>
      </c>
      <c r="M242" s="5" t="s">
        <v>67</v>
      </c>
      <c r="N242" s="5"/>
      <c r="O242" s="5"/>
      <c r="P242" s="6"/>
      <c r="Q242" s="5" t="s">
        <v>307</v>
      </c>
      <c r="R242" s="5" t="s">
        <v>308</v>
      </c>
      <c r="S242" s="5" t="s">
        <v>65</v>
      </c>
      <c r="T242" s="5" t="s">
        <v>58</v>
      </c>
      <c r="U242" s="5" t="s">
        <v>59</v>
      </c>
      <c r="V242" s="5"/>
      <c r="X242" s="5"/>
      <c r="Y242" s="6">
        <v>44160</v>
      </c>
      <c r="Z242" s="6">
        <v>44162</v>
      </c>
      <c r="AA242" s="6">
        <v>44163</v>
      </c>
      <c r="AB242" s="6">
        <v>44153</v>
      </c>
      <c r="AC242" s="6">
        <v>44153</v>
      </c>
      <c r="AD242" s="6">
        <v>44153</v>
      </c>
      <c r="AE242" s="6">
        <v>44166</v>
      </c>
      <c r="AF242" s="5"/>
      <c r="AG242" s="6">
        <v>44168</v>
      </c>
      <c r="AH242" s="6">
        <v>44153</v>
      </c>
      <c r="AI242" s="5"/>
      <c r="AJ242" s="5"/>
      <c r="AK242">
        <v>244</v>
      </c>
    </row>
    <row r="243" spans="1:37" x14ac:dyDescent="0.35">
      <c r="A243">
        <v>3</v>
      </c>
      <c r="B243" s="5"/>
      <c r="C243">
        <v>0</v>
      </c>
      <c r="D243" s="5" t="s">
        <v>417</v>
      </c>
      <c r="E243" s="5" t="s">
        <v>92</v>
      </c>
      <c r="F243" s="5"/>
      <c r="G243" s="5" t="s">
        <v>64</v>
      </c>
      <c r="H243" s="5" t="s">
        <v>418</v>
      </c>
      <c r="I243" s="5" t="s">
        <v>1327</v>
      </c>
      <c r="J243" s="5"/>
      <c r="K243" s="5"/>
      <c r="L243" s="5" t="s">
        <v>48</v>
      </c>
      <c r="M243" s="5"/>
      <c r="N243" s="5" t="s">
        <v>307</v>
      </c>
      <c r="O243" s="5" t="s">
        <v>308</v>
      </c>
      <c r="P243" s="6">
        <v>43864</v>
      </c>
      <c r="Q243" s="5" t="s">
        <v>307</v>
      </c>
      <c r="R243" s="5" t="s">
        <v>308</v>
      </c>
      <c r="S243" s="5" t="s">
        <v>51</v>
      </c>
      <c r="T243" s="5"/>
      <c r="U243" s="5"/>
      <c r="V243" s="5"/>
      <c r="X243" s="5"/>
      <c r="Y243" s="6">
        <v>43864</v>
      </c>
      <c r="Z243" s="6"/>
      <c r="AA243" s="6"/>
      <c r="AB243" s="6">
        <v>43818</v>
      </c>
      <c r="AC243" s="6"/>
      <c r="AD243" s="6"/>
      <c r="AE243" s="6"/>
      <c r="AF243" s="5"/>
      <c r="AG243" s="6"/>
      <c r="AH243" s="6">
        <v>43817</v>
      </c>
      <c r="AI243" s="5"/>
      <c r="AJ243" s="5"/>
      <c r="AK243">
        <v>240</v>
      </c>
    </row>
    <row r="244" spans="1:37" x14ac:dyDescent="0.35">
      <c r="A244">
        <v>4</v>
      </c>
      <c r="B244" s="5"/>
      <c r="C244">
        <v>0</v>
      </c>
      <c r="D244" s="5" t="s">
        <v>417</v>
      </c>
      <c r="E244" s="5" t="s">
        <v>92</v>
      </c>
      <c r="F244" s="5" t="s">
        <v>73</v>
      </c>
      <c r="G244" s="5" t="s">
        <v>46</v>
      </c>
      <c r="H244" s="5" t="s">
        <v>418</v>
      </c>
      <c r="I244" s="5" t="s">
        <v>1328</v>
      </c>
      <c r="J244" s="5"/>
      <c r="K244" s="5"/>
      <c r="L244" s="5" t="s">
        <v>48</v>
      </c>
      <c r="M244" s="5"/>
      <c r="N244" s="5" t="s">
        <v>307</v>
      </c>
      <c r="O244" s="5" t="s">
        <v>308</v>
      </c>
      <c r="P244" s="6">
        <v>43864</v>
      </c>
      <c r="Q244" s="5" t="s">
        <v>307</v>
      </c>
      <c r="R244" s="5" t="s">
        <v>308</v>
      </c>
      <c r="S244" s="5" t="s">
        <v>51</v>
      </c>
      <c r="T244" s="5"/>
      <c r="U244" s="5"/>
      <c r="V244" s="5"/>
      <c r="X244" s="5"/>
      <c r="Y244" s="6">
        <v>43864</v>
      </c>
      <c r="Z244" s="6"/>
      <c r="AA244" s="6"/>
      <c r="AB244" s="6">
        <v>43818</v>
      </c>
      <c r="AC244" s="6"/>
      <c r="AD244" s="6"/>
      <c r="AE244" s="6"/>
      <c r="AF244" s="5"/>
      <c r="AG244" s="6"/>
      <c r="AH244" s="6">
        <v>43817</v>
      </c>
      <c r="AI244" s="5"/>
      <c r="AJ244" s="5"/>
      <c r="AK244">
        <v>241</v>
      </c>
    </row>
    <row r="245" spans="1:37" x14ac:dyDescent="0.35">
      <c r="A245">
        <v>1</v>
      </c>
      <c r="B245" s="5"/>
      <c r="C245">
        <v>0</v>
      </c>
      <c r="D245" s="5" t="s">
        <v>417</v>
      </c>
      <c r="E245" s="5" t="s">
        <v>92</v>
      </c>
      <c r="F245" s="5" t="s">
        <v>146</v>
      </c>
      <c r="G245" s="5" t="s">
        <v>147</v>
      </c>
      <c r="H245" s="5" t="s">
        <v>418</v>
      </c>
      <c r="I245" s="5" t="s">
        <v>1329</v>
      </c>
      <c r="J245" s="5"/>
      <c r="K245" s="5"/>
      <c r="L245" s="5" t="s">
        <v>48</v>
      </c>
      <c r="M245" s="5"/>
      <c r="N245" s="5" t="s">
        <v>307</v>
      </c>
      <c r="O245" s="5" t="s">
        <v>308</v>
      </c>
      <c r="P245" s="6">
        <v>43864</v>
      </c>
      <c r="Q245" s="5" t="s">
        <v>307</v>
      </c>
      <c r="R245" s="5" t="s">
        <v>308</v>
      </c>
      <c r="S245" s="5" t="s">
        <v>51</v>
      </c>
      <c r="T245" s="5"/>
      <c r="U245" s="5"/>
      <c r="V245" s="5"/>
      <c r="X245" s="5"/>
      <c r="Y245" s="6">
        <v>43864</v>
      </c>
      <c r="Z245" s="6"/>
      <c r="AA245" s="6"/>
      <c r="AB245" s="6">
        <v>43818</v>
      </c>
      <c r="AC245" s="6"/>
      <c r="AD245" s="6"/>
      <c r="AE245" s="6"/>
      <c r="AF245" s="5"/>
      <c r="AG245" s="6"/>
      <c r="AH245" s="6">
        <v>43817</v>
      </c>
      <c r="AI245" s="5"/>
      <c r="AJ245" s="5"/>
      <c r="AK245">
        <v>242</v>
      </c>
    </row>
    <row r="246" spans="1:37" x14ac:dyDescent="0.35">
      <c r="A246">
        <v>3</v>
      </c>
      <c r="B246" s="5"/>
      <c r="C246">
        <v>1</v>
      </c>
      <c r="D246" s="5" t="s">
        <v>421</v>
      </c>
      <c r="E246" s="5" t="s">
        <v>60</v>
      </c>
      <c r="F246" s="5"/>
      <c r="G246" s="5" t="s">
        <v>64</v>
      </c>
      <c r="H246" s="5" t="s">
        <v>425</v>
      </c>
      <c r="I246" s="5" t="s">
        <v>1226</v>
      </c>
      <c r="J246" s="5"/>
      <c r="K246" s="5"/>
      <c r="L246" s="5" t="s">
        <v>53</v>
      </c>
      <c r="M246" s="5" t="s">
        <v>54</v>
      </c>
      <c r="N246" s="5"/>
      <c r="O246" s="5"/>
      <c r="P246" s="6"/>
      <c r="Q246" s="5" t="s">
        <v>168</v>
      </c>
      <c r="R246" s="5" t="s">
        <v>169</v>
      </c>
      <c r="S246" s="5" t="s">
        <v>51</v>
      </c>
      <c r="T246" s="5"/>
      <c r="U246" s="5" t="s">
        <v>59</v>
      </c>
      <c r="V246" s="5"/>
      <c r="X246" s="5"/>
      <c r="Y246" s="6">
        <v>43815</v>
      </c>
      <c r="Z246" s="6"/>
      <c r="AA246" s="6">
        <v>44188</v>
      </c>
      <c r="AB246" s="6"/>
      <c r="AC246" s="6">
        <v>44182</v>
      </c>
      <c r="AD246" s="6">
        <v>44182</v>
      </c>
      <c r="AE246" s="6">
        <v>44225</v>
      </c>
      <c r="AF246" s="5"/>
      <c r="AG246" s="6">
        <v>44231</v>
      </c>
      <c r="AH246" s="6">
        <v>44182</v>
      </c>
      <c r="AI246" s="5"/>
      <c r="AJ246" s="5"/>
      <c r="AK246">
        <v>249</v>
      </c>
    </row>
    <row r="247" spans="1:37" x14ac:dyDescent="0.35">
      <c r="A247">
        <v>6</v>
      </c>
      <c r="B247" s="5"/>
      <c r="C247">
        <v>0</v>
      </c>
      <c r="D247" s="5" t="s">
        <v>421</v>
      </c>
      <c r="E247" s="5" t="s">
        <v>60</v>
      </c>
      <c r="F247" s="5"/>
      <c r="G247" s="5"/>
      <c r="H247" s="5" t="s">
        <v>426</v>
      </c>
      <c r="I247" s="5"/>
      <c r="J247" s="5"/>
      <c r="K247" s="5"/>
      <c r="L247" s="5" t="s">
        <v>53</v>
      </c>
      <c r="M247" s="5" t="s">
        <v>54</v>
      </c>
      <c r="N247" s="5"/>
      <c r="O247" s="5"/>
      <c r="P247" s="6"/>
      <c r="Q247" s="5" t="s">
        <v>172</v>
      </c>
      <c r="R247" s="5" t="s">
        <v>173</v>
      </c>
      <c r="S247" s="5" t="s">
        <v>57</v>
      </c>
      <c r="T247" s="5" t="s">
        <v>58</v>
      </c>
      <c r="U247" s="5" t="s">
        <v>59</v>
      </c>
      <c r="V247" s="5"/>
      <c r="W247">
        <v>0</v>
      </c>
      <c r="X247" s="5" t="s">
        <v>127</v>
      </c>
      <c r="Y247" s="6">
        <v>44196</v>
      </c>
      <c r="Z247" s="6">
        <v>44198</v>
      </c>
      <c r="AA247" s="6">
        <v>44198</v>
      </c>
      <c r="AB247" s="6">
        <v>44188</v>
      </c>
      <c r="AC247" s="6"/>
      <c r="AD247" s="6">
        <v>44188</v>
      </c>
      <c r="AE247" s="6">
        <v>44200</v>
      </c>
      <c r="AF247" s="5"/>
      <c r="AG247" s="6">
        <v>44200</v>
      </c>
      <c r="AH247" s="6">
        <v>44188</v>
      </c>
      <c r="AI247" s="5"/>
      <c r="AJ247" s="5"/>
      <c r="AK247">
        <v>250</v>
      </c>
    </row>
    <row r="248" spans="1:37" x14ac:dyDescent="0.35">
      <c r="A248">
        <v>7</v>
      </c>
      <c r="B248" s="5"/>
      <c r="C248">
        <v>0</v>
      </c>
      <c r="D248" s="5" t="s">
        <v>421</v>
      </c>
      <c r="E248" s="5" t="s">
        <v>60</v>
      </c>
      <c r="F248" s="5"/>
      <c r="G248" s="5" t="s">
        <v>46</v>
      </c>
      <c r="H248" s="5" t="s">
        <v>427</v>
      </c>
      <c r="I248" s="5"/>
      <c r="J248" s="5"/>
      <c r="K248" s="5"/>
      <c r="L248" s="5" t="s">
        <v>53</v>
      </c>
      <c r="M248" s="5" t="s">
        <v>54</v>
      </c>
      <c r="N248" s="5"/>
      <c r="O248" s="5"/>
      <c r="P248" s="6"/>
      <c r="Q248" s="5" t="s">
        <v>168</v>
      </c>
      <c r="R248" s="5" t="s">
        <v>169</v>
      </c>
      <c r="S248" s="5" t="s">
        <v>57</v>
      </c>
      <c r="T248" s="5" t="s">
        <v>58</v>
      </c>
      <c r="U248" s="5" t="s">
        <v>59</v>
      </c>
      <c r="V248" s="5"/>
      <c r="W248">
        <v>0</v>
      </c>
      <c r="X248" s="5"/>
      <c r="Y248" s="6">
        <v>44238</v>
      </c>
      <c r="Z248" s="6">
        <v>44240</v>
      </c>
      <c r="AA248" s="6">
        <v>44241</v>
      </c>
      <c r="AB248" s="6">
        <v>44230</v>
      </c>
      <c r="AC248" s="6">
        <v>44230</v>
      </c>
      <c r="AD248" s="6">
        <v>44231</v>
      </c>
      <c r="AE248" s="6">
        <v>44237</v>
      </c>
      <c r="AF248" s="5"/>
      <c r="AG248" s="6">
        <v>44238</v>
      </c>
      <c r="AH248" s="6">
        <v>44230</v>
      </c>
      <c r="AI248" s="5"/>
      <c r="AJ248" s="5"/>
      <c r="AK248">
        <v>251</v>
      </c>
    </row>
    <row r="249" spans="1:37" x14ac:dyDescent="0.35">
      <c r="A249">
        <v>1</v>
      </c>
      <c r="B249" s="5"/>
      <c r="C249">
        <v>0</v>
      </c>
      <c r="D249" s="5" t="s">
        <v>421</v>
      </c>
      <c r="E249" s="5" t="s">
        <v>92</v>
      </c>
      <c r="F249" s="5" t="s">
        <v>146</v>
      </c>
      <c r="G249" s="5" t="s">
        <v>147</v>
      </c>
      <c r="H249" s="5" t="s">
        <v>422</v>
      </c>
      <c r="I249" s="5" t="s">
        <v>1330</v>
      </c>
      <c r="J249" s="5"/>
      <c r="K249" s="5"/>
      <c r="L249" s="5" t="s">
        <v>48</v>
      </c>
      <c r="M249" s="5"/>
      <c r="N249" s="5" t="s">
        <v>172</v>
      </c>
      <c r="O249" s="5" t="s">
        <v>173</v>
      </c>
      <c r="P249" s="6">
        <v>44200</v>
      </c>
      <c r="Q249" s="5" t="s">
        <v>172</v>
      </c>
      <c r="R249" s="5" t="s">
        <v>173</v>
      </c>
      <c r="S249" s="5" t="s">
        <v>51</v>
      </c>
      <c r="T249" s="5"/>
      <c r="U249" s="5"/>
      <c r="V249" s="5"/>
      <c r="X249" s="5"/>
      <c r="Y249" s="6">
        <v>44200</v>
      </c>
      <c r="Z249" s="6"/>
      <c r="AA249" s="6"/>
      <c r="AB249" s="6">
        <v>43818</v>
      </c>
      <c r="AC249" s="6"/>
      <c r="AD249" s="6"/>
      <c r="AE249" s="6"/>
      <c r="AF249" s="5"/>
      <c r="AG249" s="6"/>
      <c r="AH249" s="6">
        <v>43817</v>
      </c>
      <c r="AI249" s="5"/>
      <c r="AJ249" s="5"/>
      <c r="AK249">
        <v>245</v>
      </c>
    </row>
    <row r="250" spans="1:37" x14ac:dyDescent="0.35">
      <c r="A250">
        <v>2</v>
      </c>
      <c r="B250" s="5"/>
      <c r="C250">
        <v>0</v>
      </c>
      <c r="D250" s="5" t="s">
        <v>421</v>
      </c>
      <c r="E250" s="5" t="s">
        <v>92</v>
      </c>
      <c r="F250" s="5"/>
      <c r="G250" s="5" t="s">
        <v>86</v>
      </c>
      <c r="H250" s="5" t="s">
        <v>422</v>
      </c>
      <c r="I250" s="5" t="s">
        <v>1331</v>
      </c>
      <c r="J250" s="5"/>
      <c r="K250" s="5"/>
      <c r="L250" s="5" t="s">
        <v>48</v>
      </c>
      <c r="M250" s="5"/>
      <c r="N250" s="5" t="s">
        <v>168</v>
      </c>
      <c r="O250" s="5" t="s">
        <v>169</v>
      </c>
      <c r="P250" s="6">
        <v>43815</v>
      </c>
      <c r="Q250" s="5" t="s">
        <v>168</v>
      </c>
      <c r="R250" s="5" t="s">
        <v>169</v>
      </c>
      <c r="S250" s="5" t="s">
        <v>51</v>
      </c>
      <c r="T250" s="5"/>
      <c r="U250" s="5"/>
      <c r="V250" s="5"/>
      <c r="X250" s="5"/>
      <c r="Y250" s="6">
        <v>43815</v>
      </c>
      <c r="Z250" s="6"/>
      <c r="AA250" s="6"/>
      <c r="AB250" s="6">
        <v>43818</v>
      </c>
      <c r="AC250" s="6"/>
      <c r="AD250" s="6"/>
      <c r="AE250" s="6"/>
      <c r="AF250" s="5"/>
      <c r="AG250" s="6"/>
      <c r="AH250" s="6">
        <v>43817</v>
      </c>
      <c r="AI250" s="5"/>
      <c r="AJ250" s="5"/>
      <c r="AK250">
        <v>246</v>
      </c>
    </row>
    <row r="251" spans="1:37" x14ac:dyDescent="0.35">
      <c r="A251">
        <v>4</v>
      </c>
      <c r="B251" s="5"/>
      <c r="C251">
        <v>0</v>
      </c>
      <c r="D251" s="5" t="s">
        <v>421</v>
      </c>
      <c r="E251" s="5" t="s">
        <v>92</v>
      </c>
      <c r="F251" s="5" t="s">
        <v>73</v>
      </c>
      <c r="G251" s="5" t="s">
        <v>46</v>
      </c>
      <c r="H251" s="5" t="s">
        <v>422</v>
      </c>
      <c r="I251" s="5" t="s">
        <v>1332</v>
      </c>
      <c r="J251" s="5"/>
      <c r="K251" s="5"/>
      <c r="L251" s="5" t="s">
        <v>48</v>
      </c>
      <c r="M251" s="5"/>
      <c r="N251" s="5" t="s">
        <v>172</v>
      </c>
      <c r="O251" s="5" t="s">
        <v>173</v>
      </c>
      <c r="P251" s="6">
        <v>43815</v>
      </c>
      <c r="Q251" s="5" t="s">
        <v>172</v>
      </c>
      <c r="R251" s="5" t="s">
        <v>173</v>
      </c>
      <c r="S251" s="5" t="s">
        <v>51</v>
      </c>
      <c r="T251" s="5"/>
      <c r="U251" s="5"/>
      <c r="V251" s="5"/>
      <c r="X251" s="5"/>
      <c r="Y251" s="6">
        <v>43815</v>
      </c>
      <c r="Z251" s="6"/>
      <c r="AA251" s="6"/>
      <c r="AB251" s="6">
        <v>43818</v>
      </c>
      <c r="AC251" s="6"/>
      <c r="AD251" s="6"/>
      <c r="AE251" s="6"/>
      <c r="AF251" s="5"/>
      <c r="AG251" s="6"/>
      <c r="AH251" s="6">
        <v>43817</v>
      </c>
      <c r="AI251" s="5"/>
      <c r="AJ251" s="5"/>
      <c r="AK251">
        <v>247</v>
      </c>
    </row>
    <row r="252" spans="1:37" x14ac:dyDescent="0.35">
      <c r="A252">
        <v>5</v>
      </c>
      <c r="B252" s="5"/>
      <c r="C252">
        <v>0</v>
      </c>
      <c r="D252" s="5" t="s">
        <v>421</v>
      </c>
      <c r="E252" s="5" t="s">
        <v>60</v>
      </c>
      <c r="F252" s="5"/>
      <c r="G252" s="5" t="s">
        <v>64</v>
      </c>
      <c r="H252" s="5" t="s">
        <v>423</v>
      </c>
      <c r="I252" s="5" t="s">
        <v>424</v>
      </c>
      <c r="J252" s="5"/>
      <c r="K252" s="5"/>
      <c r="L252" s="5" t="s">
        <v>48</v>
      </c>
      <c r="M252" s="5"/>
      <c r="N252" s="5" t="s">
        <v>172</v>
      </c>
      <c r="O252" s="5" t="s">
        <v>173</v>
      </c>
      <c r="P252" s="6">
        <v>44155</v>
      </c>
      <c r="Q252" s="5" t="s">
        <v>172</v>
      </c>
      <c r="R252" s="5" t="s">
        <v>173</v>
      </c>
      <c r="S252" s="5" t="s">
        <v>65</v>
      </c>
      <c r="T252" s="5" t="s">
        <v>58</v>
      </c>
      <c r="U252" s="5" t="s">
        <v>59</v>
      </c>
      <c r="V252" s="5"/>
      <c r="X252" s="5"/>
      <c r="Y252" s="6">
        <v>44155</v>
      </c>
      <c r="Z252" s="6">
        <v>44157</v>
      </c>
      <c r="AA252" s="6">
        <v>44167</v>
      </c>
      <c r="AB252" s="6">
        <v>44147</v>
      </c>
      <c r="AC252" s="6">
        <v>44126</v>
      </c>
      <c r="AD252" s="6">
        <v>44130</v>
      </c>
      <c r="AE252" s="6">
        <v>44146</v>
      </c>
      <c r="AF252" s="5"/>
      <c r="AG252" s="6"/>
      <c r="AH252" s="6">
        <v>44147</v>
      </c>
      <c r="AI252" s="5"/>
      <c r="AJ252" s="5"/>
      <c r="AK252">
        <v>248</v>
      </c>
    </row>
    <row r="253" spans="1:37" x14ac:dyDescent="0.35">
      <c r="A253">
        <v>2</v>
      </c>
      <c r="B253" s="5"/>
      <c r="C253">
        <v>0</v>
      </c>
      <c r="D253" s="5" t="s">
        <v>428</v>
      </c>
      <c r="E253" s="5" t="s">
        <v>92</v>
      </c>
      <c r="F253" s="5"/>
      <c r="G253" s="5" t="s">
        <v>86</v>
      </c>
      <c r="H253" s="5" t="s">
        <v>429</v>
      </c>
      <c r="I253" s="5" t="s">
        <v>1074</v>
      </c>
      <c r="J253" s="5"/>
      <c r="K253" s="5"/>
      <c r="L253" s="5" t="s">
        <v>53</v>
      </c>
      <c r="M253" s="5" t="s">
        <v>67</v>
      </c>
      <c r="N253" s="5"/>
      <c r="O253" s="5"/>
      <c r="P253" s="6"/>
      <c r="Q253" s="5" t="s">
        <v>168</v>
      </c>
      <c r="R253" s="5" t="s">
        <v>169</v>
      </c>
      <c r="S253" s="5" t="s">
        <v>51</v>
      </c>
      <c r="T253" s="5"/>
      <c r="U253" s="5" t="s">
        <v>59</v>
      </c>
      <c r="V253" s="5"/>
      <c r="X253" s="5"/>
      <c r="Y253" s="6">
        <v>43815</v>
      </c>
      <c r="Z253" s="6"/>
      <c r="AA253" s="6">
        <v>43832</v>
      </c>
      <c r="AB253" s="6">
        <v>43818</v>
      </c>
      <c r="AC253" s="6">
        <v>43819</v>
      </c>
      <c r="AD253" s="6">
        <v>43819</v>
      </c>
      <c r="AE253" s="6">
        <v>43839</v>
      </c>
      <c r="AF253" s="5"/>
      <c r="AG253" s="6">
        <v>43839</v>
      </c>
      <c r="AH253" s="6">
        <v>43817</v>
      </c>
      <c r="AI253" s="5"/>
      <c r="AJ253" s="5"/>
      <c r="AK253">
        <v>253</v>
      </c>
    </row>
    <row r="254" spans="1:37" x14ac:dyDescent="0.35">
      <c r="A254">
        <v>3</v>
      </c>
      <c r="B254" s="5"/>
      <c r="C254">
        <v>0</v>
      </c>
      <c r="D254" s="5" t="s">
        <v>428</v>
      </c>
      <c r="E254" s="5" t="s">
        <v>92</v>
      </c>
      <c r="F254" s="5" t="s">
        <v>73</v>
      </c>
      <c r="G254" s="5" t="s">
        <v>46</v>
      </c>
      <c r="H254" s="5" t="s">
        <v>429</v>
      </c>
      <c r="I254" s="5" t="s">
        <v>1154</v>
      </c>
      <c r="J254" s="5"/>
      <c r="K254" s="5"/>
      <c r="L254" s="5" t="s">
        <v>53</v>
      </c>
      <c r="M254" s="5" t="s">
        <v>67</v>
      </c>
      <c r="N254" s="5"/>
      <c r="O254" s="5"/>
      <c r="P254" s="6"/>
      <c r="Q254" s="5" t="s">
        <v>168</v>
      </c>
      <c r="R254" s="5" t="s">
        <v>169</v>
      </c>
      <c r="S254" s="5" t="s">
        <v>51</v>
      </c>
      <c r="T254" s="5"/>
      <c r="U254" s="5" t="s">
        <v>59</v>
      </c>
      <c r="V254" s="5"/>
      <c r="X254" s="5"/>
      <c r="Y254" s="6">
        <v>43815</v>
      </c>
      <c r="Z254" s="6"/>
      <c r="AA254" s="6">
        <v>43938</v>
      </c>
      <c r="AB254" s="6">
        <v>43818</v>
      </c>
      <c r="AC254" s="6">
        <v>43915</v>
      </c>
      <c r="AD254" s="6">
        <v>43922</v>
      </c>
      <c r="AE254" s="6">
        <v>43964</v>
      </c>
      <c r="AF254" s="5"/>
      <c r="AG254" s="6">
        <v>43965</v>
      </c>
      <c r="AH254" s="6">
        <v>43817</v>
      </c>
      <c r="AI254" s="5"/>
      <c r="AJ254" s="5"/>
      <c r="AK254">
        <v>254</v>
      </c>
    </row>
    <row r="255" spans="1:37" x14ac:dyDescent="0.35">
      <c r="A255">
        <v>4</v>
      </c>
      <c r="B255" s="5"/>
      <c r="C255">
        <v>0</v>
      </c>
      <c r="D255" s="5" t="s">
        <v>428</v>
      </c>
      <c r="E255" s="5" t="s">
        <v>92</v>
      </c>
      <c r="F255" s="5"/>
      <c r="G255" s="5" t="s">
        <v>86</v>
      </c>
      <c r="H255" s="5" t="s">
        <v>429</v>
      </c>
      <c r="I255" s="5" t="s">
        <v>431</v>
      </c>
      <c r="J255" s="5"/>
      <c r="K255" s="5"/>
      <c r="L255" s="5" t="s">
        <v>53</v>
      </c>
      <c r="M255" s="5" t="s">
        <v>67</v>
      </c>
      <c r="N255" s="5"/>
      <c r="O255" s="5"/>
      <c r="P255" s="6"/>
      <c r="Q255" s="5" t="s">
        <v>168</v>
      </c>
      <c r="R255" s="5" t="s">
        <v>169</v>
      </c>
      <c r="S255" s="5" t="s">
        <v>51</v>
      </c>
      <c r="T255" s="5"/>
      <c r="U255" s="5" t="s">
        <v>59</v>
      </c>
      <c r="V255" s="5"/>
      <c r="X255" s="5"/>
      <c r="Y255" s="6">
        <v>43847</v>
      </c>
      <c r="Z255" s="6">
        <v>43918</v>
      </c>
      <c r="AA255" s="6">
        <v>43932</v>
      </c>
      <c r="AB255" s="6">
        <v>43839</v>
      </c>
      <c r="AC255" s="6">
        <v>43916</v>
      </c>
      <c r="AD255" s="6">
        <v>43922</v>
      </c>
      <c r="AE255" s="6">
        <v>43977</v>
      </c>
      <c r="AF255" s="5"/>
      <c r="AG255" s="6">
        <v>43991</v>
      </c>
      <c r="AH255" s="6">
        <v>43839</v>
      </c>
      <c r="AI255" s="5"/>
      <c r="AJ255" s="5"/>
      <c r="AK255">
        <v>256</v>
      </c>
    </row>
    <row r="256" spans="1:37" x14ac:dyDescent="0.35">
      <c r="A256">
        <v>5</v>
      </c>
      <c r="B256" s="5"/>
      <c r="C256">
        <v>0</v>
      </c>
      <c r="D256" s="5" t="s">
        <v>428</v>
      </c>
      <c r="E256" s="5" t="s">
        <v>45</v>
      </c>
      <c r="F256" s="5"/>
      <c r="G256" s="5" t="s">
        <v>86</v>
      </c>
      <c r="H256" s="5" t="s">
        <v>430</v>
      </c>
      <c r="I256" s="5"/>
      <c r="J256" s="5"/>
      <c r="K256" s="5"/>
      <c r="L256" s="5" t="s">
        <v>53</v>
      </c>
      <c r="M256" s="5" t="s">
        <v>67</v>
      </c>
      <c r="N256" s="5"/>
      <c r="O256" s="5"/>
      <c r="P256" s="6"/>
      <c r="Q256" s="5" t="s">
        <v>168</v>
      </c>
      <c r="R256" s="5" t="s">
        <v>169</v>
      </c>
      <c r="S256" s="5" t="s">
        <v>57</v>
      </c>
      <c r="T256" s="5" t="s">
        <v>58</v>
      </c>
      <c r="U256" s="5" t="s">
        <v>59</v>
      </c>
      <c r="V256" s="5"/>
      <c r="W256">
        <v>0</v>
      </c>
      <c r="X256" s="5" t="s">
        <v>208</v>
      </c>
      <c r="Y256" s="6">
        <v>43921</v>
      </c>
      <c r="Z256" s="6">
        <v>43924</v>
      </c>
      <c r="AA256" s="6">
        <v>43932</v>
      </c>
      <c r="AB256" s="6">
        <v>43922</v>
      </c>
      <c r="AC256" s="6">
        <v>43922</v>
      </c>
      <c r="AD256" s="6">
        <v>43922</v>
      </c>
      <c r="AE256" s="6">
        <v>43948</v>
      </c>
      <c r="AF256" s="5"/>
      <c r="AG256" s="6">
        <v>43949</v>
      </c>
      <c r="AH256" s="6">
        <v>43922</v>
      </c>
      <c r="AI256" s="5"/>
      <c r="AJ256" s="5"/>
      <c r="AK256">
        <v>255</v>
      </c>
    </row>
    <row r="257" spans="1:37" x14ac:dyDescent="0.35">
      <c r="A257">
        <v>1</v>
      </c>
      <c r="B257" s="5"/>
      <c r="C257">
        <v>0</v>
      </c>
      <c r="D257" s="5" t="s">
        <v>428</v>
      </c>
      <c r="E257" s="5" t="s">
        <v>92</v>
      </c>
      <c r="F257" s="5" t="s">
        <v>146</v>
      </c>
      <c r="G257" s="5" t="s">
        <v>147</v>
      </c>
      <c r="H257" s="5" t="s">
        <v>429</v>
      </c>
      <c r="I257" s="5" t="s">
        <v>1333</v>
      </c>
      <c r="J257" s="5"/>
      <c r="K257" s="5"/>
      <c r="L257" s="5" t="s">
        <v>48</v>
      </c>
      <c r="M257" s="5"/>
      <c r="N257" s="5" t="s">
        <v>168</v>
      </c>
      <c r="O257" s="5" t="s">
        <v>169</v>
      </c>
      <c r="P257" s="6">
        <v>43983</v>
      </c>
      <c r="Q257" s="5" t="s">
        <v>168</v>
      </c>
      <c r="R257" s="5" t="s">
        <v>169</v>
      </c>
      <c r="S257" s="5" t="s">
        <v>51</v>
      </c>
      <c r="T257" s="5"/>
      <c r="U257" s="5"/>
      <c r="V257" s="5"/>
      <c r="X257" s="5"/>
      <c r="Y257" s="6">
        <v>43983</v>
      </c>
      <c r="Z257" s="6"/>
      <c r="AA257" s="6"/>
      <c r="AB257" s="6">
        <v>43928</v>
      </c>
      <c r="AC257" s="6">
        <v>43927</v>
      </c>
      <c r="AD257" s="6"/>
      <c r="AE257" s="6"/>
      <c r="AF257" s="5"/>
      <c r="AG257" s="6"/>
      <c r="AH257" s="6">
        <v>43817</v>
      </c>
      <c r="AI257" s="5"/>
      <c r="AJ257" s="5"/>
      <c r="AK257">
        <v>252</v>
      </c>
    </row>
    <row r="258" spans="1:37" x14ac:dyDescent="0.35">
      <c r="A258">
        <v>2</v>
      </c>
      <c r="B258" s="5"/>
      <c r="C258">
        <v>2</v>
      </c>
      <c r="D258" s="5" t="s">
        <v>432</v>
      </c>
      <c r="E258" s="5" t="s">
        <v>60</v>
      </c>
      <c r="F258" s="5" t="s">
        <v>73</v>
      </c>
      <c r="G258" s="5" t="s">
        <v>46</v>
      </c>
      <c r="H258" s="5" t="s">
        <v>435</v>
      </c>
      <c r="I258" s="5" t="s">
        <v>436</v>
      </c>
      <c r="J258" s="5"/>
      <c r="K258" s="5" t="s">
        <v>437</v>
      </c>
      <c r="L258" s="5" t="s">
        <v>53</v>
      </c>
      <c r="M258" s="5" t="s">
        <v>54</v>
      </c>
      <c r="N258" s="5"/>
      <c r="O258" s="5"/>
      <c r="P258" s="6"/>
      <c r="Q258" s="5" t="s">
        <v>395</v>
      </c>
      <c r="R258" s="5" t="s">
        <v>396</v>
      </c>
      <c r="S258" s="5" t="s">
        <v>51</v>
      </c>
      <c r="T258" s="5"/>
      <c r="U258" s="5" t="s">
        <v>259</v>
      </c>
      <c r="V258" s="5"/>
      <c r="W258">
        <v>28</v>
      </c>
      <c r="X258" s="5" t="s">
        <v>63</v>
      </c>
      <c r="Y258" s="6">
        <v>44177</v>
      </c>
      <c r="Z258" s="6">
        <v>44188</v>
      </c>
      <c r="AA258" s="6">
        <v>44197</v>
      </c>
      <c r="AB258" s="6">
        <v>44169</v>
      </c>
      <c r="AC258" s="6">
        <v>44186</v>
      </c>
      <c r="AD258" s="6">
        <v>44187</v>
      </c>
      <c r="AE258" s="6">
        <v>44216</v>
      </c>
      <c r="AF258" s="5"/>
      <c r="AG258" s="6">
        <v>44218</v>
      </c>
      <c r="AH258" s="6">
        <v>44169</v>
      </c>
      <c r="AI258" s="5"/>
      <c r="AJ258" s="5"/>
      <c r="AK258">
        <v>258</v>
      </c>
    </row>
    <row r="259" spans="1:37" x14ac:dyDescent="0.35">
      <c r="A259">
        <v>3</v>
      </c>
      <c r="B259" s="5"/>
      <c r="C259">
        <v>0</v>
      </c>
      <c r="D259" s="5" t="s">
        <v>432</v>
      </c>
      <c r="E259" s="5" t="s">
        <v>60</v>
      </c>
      <c r="F259" s="5" t="s">
        <v>73</v>
      </c>
      <c r="G259" s="5" t="s">
        <v>46</v>
      </c>
      <c r="H259" s="5" t="s">
        <v>435</v>
      </c>
      <c r="I259" s="5" t="s">
        <v>438</v>
      </c>
      <c r="J259" s="5"/>
      <c r="K259" s="5" t="s">
        <v>437</v>
      </c>
      <c r="L259" s="5" t="s">
        <v>53</v>
      </c>
      <c r="M259" s="5" t="s">
        <v>78</v>
      </c>
      <c r="N259" s="5"/>
      <c r="O259" s="5"/>
      <c r="P259" s="6"/>
      <c r="Q259" s="5" t="s">
        <v>439</v>
      </c>
      <c r="R259" s="5" t="s">
        <v>396</v>
      </c>
      <c r="S259" s="5" t="s">
        <v>65</v>
      </c>
      <c r="T259" s="5" t="s">
        <v>58</v>
      </c>
      <c r="U259" s="5" t="s">
        <v>259</v>
      </c>
      <c r="V259" s="5"/>
      <c r="W259">
        <v>28</v>
      </c>
      <c r="X259" s="5" t="s">
        <v>63</v>
      </c>
      <c r="Y259" s="6">
        <v>44153</v>
      </c>
      <c r="Z259" s="6">
        <v>44155</v>
      </c>
      <c r="AA259" s="6">
        <v>44165</v>
      </c>
      <c r="AB259" s="6">
        <v>44091</v>
      </c>
      <c r="AC259" s="6">
        <v>44091</v>
      </c>
      <c r="AD259" s="6">
        <v>44091</v>
      </c>
      <c r="AE259" s="6">
        <v>44133</v>
      </c>
      <c r="AF259" s="5"/>
      <c r="AG259" s="6">
        <v>44140</v>
      </c>
      <c r="AH259" s="6">
        <v>44091</v>
      </c>
      <c r="AI259" s="5" t="s">
        <v>59</v>
      </c>
      <c r="AJ259" s="5"/>
      <c r="AK259">
        <v>259</v>
      </c>
    </row>
    <row r="260" spans="1:37" x14ac:dyDescent="0.35">
      <c r="A260">
        <v>4</v>
      </c>
      <c r="B260" s="5"/>
      <c r="C260">
        <v>0</v>
      </c>
      <c r="D260" s="5" t="s">
        <v>432</v>
      </c>
      <c r="E260" s="5" t="s">
        <v>60</v>
      </c>
      <c r="F260" s="5"/>
      <c r="G260" s="5" t="s">
        <v>46</v>
      </c>
      <c r="H260" s="5" t="s">
        <v>433</v>
      </c>
      <c r="I260" s="5" t="s">
        <v>434</v>
      </c>
      <c r="J260" s="5"/>
      <c r="K260" s="5"/>
      <c r="L260" s="5" t="s">
        <v>190</v>
      </c>
      <c r="M260" s="5"/>
      <c r="N260" s="5" t="s">
        <v>259</v>
      </c>
      <c r="O260" s="5"/>
      <c r="P260" s="6">
        <v>44230</v>
      </c>
      <c r="Q260" s="5" t="s">
        <v>395</v>
      </c>
      <c r="R260" s="5" t="s">
        <v>396</v>
      </c>
      <c r="S260" s="5" t="s">
        <v>65</v>
      </c>
      <c r="T260" s="5" t="s">
        <v>58</v>
      </c>
      <c r="U260" s="5" t="s">
        <v>259</v>
      </c>
      <c r="V260" s="5"/>
      <c r="W260">
        <v>0</v>
      </c>
      <c r="X260" s="5"/>
      <c r="Y260" s="6"/>
      <c r="Z260" s="6"/>
      <c r="AA260" s="6">
        <v>44230</v>
      </c>
      <c r="AB260" s="6"/>
      <c r="AC260" s="6">
        <v>44215</v>
      </c>
      <c r="AD260" s="6">
        <v>44215</v>
      </c>
      <c r="AE260" s="6"/>
      <c r="AF260" s="5"/>
      <c r="AG260" s="6"/>
      <c r="AH260" s="6">
        <v>44215</v>
      </c>
      <c r="AI260" s="5"/>
      <c r="AJ260" s="5"/>
      <c r="AK260">
        <v>257</v>
      </c>
    </row>
    <row r="261" spans="1:37" x14ac:dyDescent="0.35">
      <c r="A261">
        <v>1</v>
      </c>
      <c r="B261" s="5"/>
      <c r="C261">
        <v>1</v>
      </c>
      <c r="D261" s="5" t="s">
        <v>440</v>
      </c>
      <c r="E261" s="5" t="s">
        <v>60</v>
      </c>
      <c r="F261" s="5" t="s">
        <v>73</v>
      </c>
      <c r="G261" s="5" t="s">
        <v>46</v>
      </c>
      <c r="H261" s="5" t="s">
        <v>441</v>
      </c>
      <c r="I261" s="5" t="s">
        <v>442</v>
      </c>
      <c r="J261" s="5"/>
      <c r="K261" s="5" t="s">
        <v>260</v>
      </c>
      <c r="L261" s="5" t="s">
        <v>53</v>
      </c>
      <c r="M261" s="5" t="s">
        <v>54</v>
      </c>
      <c r="N261" s="5"/>
      <c r="O261" s="5"/>
      <c r="P261" s="6"/>
      <c r="Q261" s="5" t="s">
        <v>395</v>
      </c>
      <c r="R261" s="5" t="s">
        <v>396</v>
      </c>
      <c r="S261" s="5" t="s">
        <v>51</v>
      </c>
      <c r="T261" s="5"/>
      <c r="U261" s="5" t="s">
        <v>259</v>
      </c>
      <c r="V261" s="5"/>
      <c r="W261">
        <v>84</v>
      </c>
      <c r="X261" s="5" t="s">
        <v>219</v>
      </c>
      <c r="Y261" s="6">
        <v>44118</v>
      </c>
      <c r="Z261" s="6">
        <v>44168</v>
      </c>
      <c r="AA261" s="6">
        <v>44179</v>
      </c>
      <c r="AB261" s="6">
        <v>44097</v>
      </c>
      <c r="AC261" s="6">
        <v>44166</v>
      </c>
      <c r="AD261" s="6">
        <v>44169</v>
      </c>
      <c r="AE261" s="6">
        <v>44181</v>
      </c>
      <c r="AF261" s="5"/>
      <c r="AG261" s="6">
        <v>44187</v>
      </c>
      <c r="AH261" s="6">
        <v>44097</v>
      </c>
      <c r="AI261" s="5"/>
      <c r="AJ261" s="5"/>
      <c r="AK261">
        <v>260</v>
      </c>
    </row>
    <row r="262" spans="1:37" x14ac:dyDescent="0.35">
      <c r="A262">
        <v>3</v>
      </c>
      <c r="B262" s="5"/>
      <c r="C262">
        <v>0</v>
      </c>
      <c r="D262" s="5" t="s">
        <v>440</v>
      </c>
      <c r="E262" s="5" t="s">
        <v>60</v>
      </c>
      <c r="F262" s="5" t="s">
        <v>73</v>
      </c>
      <c r="G262" s="5" t="s">
        <v>46</v>
      </c>
      <c r="H262" s="5" t="s">
        <v>441</v>
      </c>
      <c r="I262" s="5" t="s">
        <v>444</v>
      </c>
      <c r="J262" s="5"/>
      <c r="K262" s="5" t="s">
        <v>260</v>
      </c>
      <c r="L262" s="5" t="s">
        <v>53</v>
      </c>
      <c r="M262" s="5" t="s">
        <v>67</v>
      </c>
      <c r="N262" s="5"/>
      <c r="O262" s="5"/>
      <c r="P262" s="6"/>
      <c r="Q262" s="5" t="s">
        <v>439</v>
      </c>
      <c r="R262" s="5" t="s">
        <v>396</v>
      </c>
      <c r="S262" s="5" t="s">
        <v>65</v>
      </c>
      <c r="T262" s="5" t="s">
        <v>58</v>
      </c>
      <c r="U262" s="5" t="s">
        <v>59</v>
      </c>
      <c r="V262" s="5"/>
      <c r="W262">
        <v>84</v>
      </c>
      <c r="X262" s="5" t="s">
        <v>219</v>
      </c>
      <c r="Y262" s="6">
        <v>44118</v>
      </c>
      <c r="Z262" s="6">
        <v>44120</v>
      </c>
      <c r="AA262" s="6">
        <v>44179</v>
      </c>
      <c r="AB262" s="6">
        <v>44091</v>
      </c>
      <c r="AC262" s="6">
        <v>44091</v>
      </c>
      <c r="AD262" s="6">
        <v>44169</v>
      </c>
      <c r="AE262" s="6">
        <v>44169</v>
      </c>
      <c r="AF262" s="5"/>
      <c r="AG262" s="6">
        <v>44173</v>
      </c>
      <c r="AH262" s="6">
        <v>44091</v>
      </c>
      <c r="AI262" s="5"/>
      <c r="AJ262" s="5"/>
      <c r="AK262">
        <v>261</v>
      </c>
    </row>
    <row r="263" spans="1:37" x14ac:dyDescent="0.35">
      <c r="A263">
        <v>2</v>
      </c>
      <c r="B263" s="5"/>
      <c r="C263">
        <v>2</v>
      </c>
      <c r="D263" s="5" t="s">
        <v>440</v>
      </c>
      <c r="E263" s="5" t="s">
        <v>60</v>
      </c>
      <c r="F263" s="5" t="s">
        <v>73</v>
      </c>
      <c r="G263" s="5" t="s">
        <v>46</v>
      </c>
      <c r="H263" s="5" t="s">
        <v>441</v>
      </c>
      <c r="I263" s="5" t="s">
        <v>442</v>
      </c>
      <c r="J263" s="5"/>
      <c r="K263" s="5" t="s">
        <v>70</v>
      </c>
      <c r="L263" s="5" t="s">
        <v>53</v>
      </c>
      <c r="M263" s="5" t="s">
        <v>67</v>
      </c>
      <c r="N263" s="5"/>
      <c r="O263" s="5"/>
      <c r="P263" s="6"/>
      <c r="Q263" s="5" t="s">
        <v>395</v>
      </c>
      <c r="R263" s="5" t="s">
        <v>396</v>
      </c>
      <c r="S263" s="5" t="s">
        <v>51</v>
      </c>
      <c r="T263" s="5"/>
      <c r="U263" s="5" t="s">
        <v>259</v>
      </c>
      <c r="V263" s="5"/>
      <c r="W263">
        <v>112</v>
      </c>
      <c r="X263" s="5" t="s">
        <v>445</v>
      </c>
      <c r="Y263" s="6">
        <v>44177</v>
      </c>
      <c r="Z263" s="6">
        <v>44179</v>
      </c>
      <c r="AA263" s="6">
        <v>44189</v>
      </c>
      <c r="AB263" s="6">
        <v>44169</v>
      </c>
      <c r="AC263" s="6"/>
      <c r="AD263" s="6"/>
      <c r="AE263" s="6">
        <v>44169</v>
      </c>
      <c r="AF263" s="5"/>
      <c r="AG263" s="6">
        <v>44169</v>
      </c>
      <c r="AH263" s="6">
        <v>44169</v>
      </c>
      <c r="AI263" s="5"/>
      <c r="AJ263" s="5"/>
      <c r="AK263">
        <v>262</v>
      </c>
    </row>
    <row r="264" spans="1:37" x14ac:dyDescent="0.35">
      <c r="A264">
        <v>2</v>
      </c>
      <c r="B264" s="5"/>
      <c r="C264">
        <v>0</v>
      </c>
      <c r="D264" s="5" t="s">
        <v>446</v>
      </c>
      <c r="E264" s="5" t="s">
        <v>92</v>
      </c>
      <c r="F264" s="5"/>
      <c r="G264" s="5" t="s">
        <v>86</v>
      </c>
      <c r="H264" s="5" t="s">
        <v>447</v>
      </c>
      <c r="I264" s="5" t="s">
        <v>1075</v>
      </c>
      <c r="J264" s="5"/>
      <c r="K264" s="5"/>
      <c r="L264" s="5" t="s">
        <v>53</v>
      </c>
      <c r="M264" s="5" t="s">
        <v>67</v>
      </c>
      <c r="N264" s="5"/>
      <c r="O264" s="5"/>
      <c r="P264" s="6"/>
      <c r="Q264" s="5" t="s">
        <v>449</v>
      </c>
      <c r="R264" s="5" t="s">
        <v>450</v>
      </c>
      <c r="S264" s="5" t="s">
        <v>51</v>
      </c>
      <c r="T264" s="5"/>
      <c r="U264" s="5" t="s">
        <v>59</v>
      </c>
      <c r="V264" s="5"/>
      <c r="X264" s="5"/>
      <c r="Y264" s="6">
        <v>43819</v>
      </c>
      <c r="Z264" s="6"/>
      <c r="AA264" s="6">
        <v>44025</v>
      </c>
      <c r="AB264" s="6">
        <v>43818</v>
      </c>
      <c r="AC264" s="6">
        <v>43998</v>
      </c>
      <c r="AD264" s="6">
        <v>44011</v>
      </c>
      <c r="AE264" s="6">
        <v>44027</v>
      </c>
      <c r="AF264" s="5"/>
      <c r="AG264" s="6">
        <v>44028</v>
      </c>
      <c r="AH264" s="6">
        <v>43817</v>
      </c>
      <c r="AI264" s="5"/>
      <c r="AJ264" s="5"/>
      <c r="AK264">
        <v>264</v>
      </c>
    </row>
    <row r="265" spans="1:37" x14ac:dyDescent="0.35">
      <c r="A265">
        <v>4</v>
      </c>
      <c r="B265" s="5"/>
      <c r="C265">
        <v>0</v>
      </c>
      <c r="D265" s="5" t="s">
        <v>446</v>
      </c>
      <c r="E265" s="5" t="s">
        <v>92</v>
      </c>
      <c r="F265" s="5"/>
      <c r="G265" s="5" t="s">
        <v>64</v>
      </c>
      <c r="H265" s="5" t="s">
        <v>447</v>
      </c>
      <c r="I265" s="5" t="s">
        <v>1076</v>
      </c>
      <c r="J265" s="5"/>
      <c r="K265" s="5"/>
      <c r="L265" s="5" t="s">
        <v>53</v>
      </c>
      <c r="M265" s="5" t="s">
        <v>102</v>
      </c>
      <c r="N265" s="5"/>
      <c r="O265" s="5"/>
      <c r="P265" s="6"/>
      <c r="Q265" s="5" t="s">
        <v>449</v>
      </c>
      <c r="R265" s="5" t="s">
        <v>450</v>
      </c>
      <c r="S265" s="5" t="s">
        <v>51</v>
      </c>
      <c r="T265" s="5"/>
      <c r="U265" s="5"/>
      <c r="V265" s="5"/>
      <c r="X265" s="5"/>
      <c r="Y265" s="6">
        <v>43819</v>
      </c>
      <c r="Z265" s="6"/>
      <c r="AA265" s="6"/>
      <c r="AB265" s="6">
        <v>43818</v>
      </c>
      <c r="AC265" s="6"/>
      <c r="AD265" s="6"/>
      <c r="AE265" s="6"/>
      <c r="AF265" s="5"/>
      <c r="AG265" s="6">
        <v>44165</v>
      </c>
      <c r="AH265" s="6">
        <v>43817</v>
      </c>
      <c r="AI265" s="5"/>
      <c r="AJ265" s="5"/>
      <c r="AK265">
        <v>266</v>
      </c>
    </row>
    <row r="266" spans="1:37" x14ac:dyDescent="0.35">
      <c r="A266">
        <v>3</v>
      </c>
      <c r="B266" s="5"/>
      <c r="C266">
        <v>0</v>
      </c>
      <c r="D266" s="5" t="s">
        <v>446</v>
      </c>
      <c r="E266" s="5" t="s">
        <v>92</v>
      </c>
      <c r="F266" s="5" t="s">
        <v>73</v>
      </c>
      <c r="G266" s="5" t="s">
        <v>46</v>
      </c>
      <c r="H266" s="5" t="s">
        <v>447</v>
      </c>
      <c r="I266" s="5" t="s">
        <v>1155</v>
      </c>
      <c r="J266" s="5"/>
      <c r="K266" s="5"/>
      <c r="L266" s="5" t="s">
        <v>53</v>
      </c>
      <c r="M266" s="5" t="s">
        <v>67</v>
      </c>
      <c r="N266" s="5"/>
      <c r="O266" s="5"/>
      <c r="P266" s="6"/>
      <c r="Q266" s="5" t="s">
        <v>449</v>
      </c>
      <c r="R266" s="5" t="s">
        <v>450</v>
      </c>
      <c r="S266" s="5" t="s">
        <v>51</v>
      </c>
      <c r="T266" s="5"/>
      <c r="U266" s="5" t="s">
        <v>59</v>
      </c>
      <c r="V266" s="5"/>
      <c r="X266" s="5"/>
      <c r="Y266" s="6">
        <v>43819</v>
      </c>
      <c r="Z266" s="6"/>
      <c r="AA266" s="6">
        <v>44025</v>
      </c>
      <c r="AB266" s="6">
        <v>43818</v>
      </c>
      <c r="AC266" s="6">
        <v>44011</v>
      </c>
      <c r="AD266" s="6">
        <v>44033</v>
      </c>
      <c r="AE266" s="6">
        <v>44039</v>
      </c>
      <c r="AF266" s="5"/>
      <c r="AG266" s="6">
        <v>44041</v>
      </c>
      <c r="AH266" s="6">
        <v>43817</v>
      </c>
      <c r="AI266" s="5"/>
      <c r="AJ266" s="5"/>
      <c r="AK266">
        <v>265</v>
      </c>
    </row>
    <row r="267" spans="1:37" x14ac:dyDescent="0.35">
      <c r="A267">
        <v>1</v>
      </c>
      <c r="B267" s="5"/>
      <c r="C267">
        <v>0</v>
      </c>
      <c r="D267" s="5" t="s">
        <v>446</v>
      </c>
      <c r="E267" s="5" t="s">
        <v>92</v>
      </c>
      <c r="F267" s="5" t="s">
        <v>146</v>
      </c>
      <c r="G267" s="5" t="s">
        <v>46</v>
      </c>
      <c r="H267" s="5" t="s">
        <v>447</v>
      </c>
      <c r="I267" s="5" t="s">
        <v>448</v>
      </c>
      <c r="J267" s="5"/>
      <c r="K267" s="5"/>
      <c r="L267" s="5" t="s">
        <v>48</v>
      </c>
      <c r="M267" s="5"/>
      <c r="N267" s="5" t="s">
        <v>449</v>
      </c>
      <c r="O267" s="5" t="s">
        <v>450</v>
      </c>
      <c r="P267" s="6">
        <v>44200</v>
      </c>
      <c r="Q267" s="5" t="s">
        <v>449</v>
      </c>
      <c r="R267" s="5" t="s">
        <v>450</v>
      </c>
      <c r="S267" s="5" t="s">
        <v>51</v>
      </c>
      <c r="T267" s="5"/>
      <c r="U267" s="5"/>
      <c r="V267" s="5"/>
      <c r="X267" s="5"/>
      <c r="Y267" s="6">
        <v>44200</v>
      </c>
      <c r="Z267" s="6"/>
      <c r="AA267" s="6"/>
      <c r="AB267" s="6">
        <v>43818</v>
      </c>
      <c r="AC267" s="6"/>
      <c r="AD267" s="6"/>
      <c r="AE267" s="6"/>
      <c r="AF267" s="5"/>
      <c r="AG267" s="6"/>
      <c r="AH267" s="6">
        <v>43817</v>
      </c>
      <c r="AI267" s="5"/>
      <c r="AJ267" s="5"/>
      <c r="AK267">
        <v>263</v>
      </c>
    </row>
    <row r="268" spans="1:37" x14ac:dyDescent="0.35">
      <c r="A268">
        <v>2</v>
      </c>
      <c r="B268" s="5"/>
      <c r="C268">
        <v>0</v>
      </c>
      <c r="D268" s="5" t="s">
        <v>451</v>
      </c>
      <c r="E268" s="5" t="s">
        <v>60</v>
      </c>
      <c r="F268" s="5" t="s">
        <v>73</v>
      </c>
      <c r="G268" s="5" t="s">
        <v>46</v>
      </c>
      <c r="H268" s="5" t="s">
        <v>456</v>
      </c>
      <c r="I268" s="5" t="s">
        <v>1262</v>
      </c>
      <c r="J268" s="5"/>
      <c r="K268" s="5" t="s">
        <v>397</v>
      </c>
      <c r="L268" s="5" t="s">
        <v>53</v>
      </c>
      <c r="M268" s="5" t="s">
        <v>78</v>
      </c>
      <c r="N268" s="5"/>
      <c r="O268" s="5"/>
      <c r="P268" s="6"/>
      <c r="Q268" s="5" t="s">
        <v>453</v>
      </c>
      <c r="R268" s="5" t="s">
        <v>454</v>
      </c>
      <c r="S268" s="5" t="s">
        <v>65</v>
      </c>
      <c r="T268" s="5" t="s">
        <v>58</v>
      </c>
      <c r="U268" s="5" t="s">
        <v>259</v>
      </c>
      <c r="V268" s="5"/>
      <c r="X268" s="5" t="s">
        <v>457</v>
      </c>
      <c r="Y268" s="6">
        <v>44162</v>
      </c>
      <c r="Z268" s="6">
        <v>44164</v>
      </c>
      <c r="AA268" s="6">
        <v>44174</v>
      </c>
      <c r="AB268" s="6">
        <v>44088</v>
      </c>
      <c r="AC268" s="6">
        <v>44088</v>
      </c>
      <c r="AD268" s="6">
        <v>44088</v>
      </c>
      <c r="AE268" s="6">
        <v>44169</v>
      </c>
      <c r="AF268" s="5"/>
      <c r="AG268" s="6">
        <v>44172</v>
      </c>
      <c r="AH268" s="6">
        <v>44088</v>
      </c>
      <c r="AI268" s="5"/>
      <c r="AJ268" s="5"/>
      <c r="AK268">
        <v>269</v>
      </c>
    </row>
    <row r="269" spans="1:37" x14ac:dyDescent="0.35">
      <c r="A269">
        <v>1</v>
      </c>
      <c r="B269" s="5"/>
      <c r="C269">
        <v>0</v>
      </c>
      <c r="D269" s="5" t="s">
        <v>451</v>
      </c>
      <c r="E269" s="5" t="s">
        <v>92</v>
      </c>
      <c r="F269" s="5" t="s">
        <v>146</v>
      </c>
      <c r="G269" s="5" t="s">
        <v>147</v>
      </c>
      <c r="H269" s="5" t="s">
        <v>452</v>
      </c>
      <c r="I269" s="5" t="s">
        <v>1269</v>
      </c>
      <c r="J269" s="5"/>
      <c r="K269" s="5"/>
      <c r="L269" s="5" t="s">
        <v>48</v>
      </c>
      <c r="M269" s="5"/>
      <c r="N269" s="5" t="s">
        <v>453</v>
      </c>
      <c r="O269" s="5" t="s">
        <v>454</v>
      </c>
      <c r="P269" s="6"/>
      <c r="Q269" s="5" t="s">
        <v>453</v>
      </c>
      <c r="R269" s="5" t="s">
        <v>454</v>
      </c>
      <c r="S269" s="5" t="s">
        <v>51</v>
      </c>
      <c r="T269" s="5"/>
      <c r="U269" s="5"/>
      <c r="V269" s="5"/>
      <c r="X269" s="5"/>
      <c r="Y269" s="6"/>
      <c r="Z269" s="6"/>
      <c r="AA269" s="6"/>
      <c r="AB269" s="6">
        <v>43818</v>
      </c>
      <c r="AC269" s="6"/>
      <c r="AD269" s="6"/>
      <c r="AE269" s="6"/>
      <c r="AF269" s="5"/>
      <c r="AG269" s="6"/>
      <c r="AH269" s="6">
        <v>43817</v>
      </c>
      <c r="AI269" s="5"/>
      <c r="AJ269" s="5"/>
      <c r="AK269">
        <v>267</v>
      </c>
    </row>
    <row r="270" spans="1:37" x14ac:dyDescent="0.35">
      <c r="A270">
        <v>3</v>
      </c>
      <c r="B270" s="5"/>
      <c r="C270">
        <v>0</v>
      </c>
      <c r="D270" s="5" t="s">
        <v>451</v>
      </c>
      <c r="E270" s="5" t="s">
        <v>92</v>
      </c>
      <c r="F270" s="5" t="s">
        <v>73</v>
      </c>
      <c r="G270" s="5" t="s">
        <v>46</v>
      </c>
      <c r="H270" s="5" t="s">
        <v>455</v>
      </c>
      <c r="I270" s="5" t="s">
        <v>1262</v>
      </c>
      <c r="J270" s="5"/>
      <c r="K270" s="5"/>
      <c r="L270" s="5" t="s">
        <v>48</v>
      </c>
      <c r="M270" s="5"/>
      <c r="N270" s="5" t="s">
        <v>453</v>
      </c>
      <c r="O270" s="5" t="s">
        <v>454</v>
      </c>
      <c r="P270" s="6">
        <v>44159</v>
      </c>
      <c r="Q270" s="5" t="s">
        <v>453</v>
      </c>
      <c r="R270" s="5" t="s">
        <v>454</v>
      </c>
      <c r="S270" s="5" t="s">
        <v>65</v>
      </c>
      <c r="T270" s="5" t="s">
        <v>58</v>
      </c>
      <c r="U270" s="5" t="s">
        <v>259</v>
      </c>
      <c r="V270" s="5"/>
      <c r="X270" s="5"/>
      <c r="Y270" s="6">
        <v>44159</v>
      </c>
      <c r="Z270" s="6">
        <v>44161</v>
      </c>
      <c r="AA270" s="6">
        <v>44171</v>
      </c>
      <c r="AB270" s="6">
        <v>44151</v>
      </c>
      <c r="AC270" s="6">
        <v>44088</v>
      </c>
      <c r="AD270" s="6">
        <v>44088</v>
      </c>
      <c r="AE270" s="6"/>
      <c r="AF270" s="5"/>
      <c r="AG270" s="6"/>
      <c r="AH270" s="6">
        <v>44151</v>
      </c>
      <c r="AI270" s="5"/>
      <c r="AJ270" s="5"/>
      <c r="AK270">
        <v>268</v>
      </c>
    </row>
    <row r="271" spans="1:37" x14ac:dyDescent="0.35">
      <c r="A271">
        <v>1</v>
      </c>
      <c r="B271" s="5"/>
      <c r="C271">
        <v>0</v>
      </c>
      <c r="D271" s="5" t="s">
        <v>458</v>
      </c>
      <c r="E271" s="5" t="s">
        <v>92</v>
      </c>
      <c r="F271" s="5" t="s">
        <v>146</v>
      </c>
      <c r="G271" s="5" t="s">
        <v>147</v>
      </c>
      <c r="H271" s="5" t="s">
        <v>459</v>
      </c>
      <c r="I271" s="5" t="s">
        <v>1334</v>
      </c>
      <c r="J271" s="5"/>
      <c r="K271" s="5"/>
      <c r="L271" s="5" t="s">
        <v>48</v>
      </c>
      <c r="M271" s="5"/>
      <c r="N271" s="5" t="s">
        <v>453</v>
      </c>
      <c r="O271" s="5" t="s">
        <v>454</v>
      </c>
      <c r="P271" s="6">
        <v>43833</v>
      </c>
      <c r="Q271" s="5" t="s">
        <v>453</v>
      </c>
      <c r="R271" s="5" t="s">
        <v>454</v>
      </c>
      <c r="S271" s="5" t="s">
        <v>51</v>
      </c>
      <c r="T271" s="5"/>
      <c r="U271" s="5"/>
      <c r="V271" s="5"/>
      <c r="X271" s="5"/>
      <c r="Y271" s="6">
        <v>43833</v>
      </c>
      <c r="Z271" s="6"/>
      <c r="AA271" s="6"/>
      <c r="AB271" s="6">
        <v>44041</v>
      </c>
      <c r="AC271" s="6"/>
      <c r="AD271" s="6"/>
      <c r="AE271" s="6"/>
      <c r="AF271" s="5"/>
      <c r="AG271" s="6"/>
      <c r="AH271" s="6">
        <v>43817</v>
      </c>
      <c r="AI271" s="5"/>
      <c r="AJ271" s="5"/>
      <c r="AK271">
        <v>270</v>
      </c>
    </row>
    <row r="272" spans="1:37" x14ac:dyDescent="0.35">
      <c r="A272">
        <v>2</v>
      </c>
      <c r="B272" s="5"/>
      <c r="C272">
        <v>0</v>
      </c>
      <c r="D272" s="5" t="s">
        <v>458</v>
      </c>
      <c r="E272" s="5" t="s">
        <v>92</v>
      </c>
      <c r="F272" s="5"/>
      <c r="G272" s="5" t="s">
        <v>86</v>
      </c>
      <c r="H272" s="5" t="s">
        <v>459</v>
      </c>
      <c r="I272" s="5" t="s">
        <v>1335</v>
      </c>
      <c r="J272" s="5"/>
      <c r="K272" s="5"/>
      <c r="L272" s="5" t="s">
        <v>48</v>
      </c>
      <c r="M272" s="5"/>
      <c r="N272" s="5" t="s">
        <v>453</v>
      </c>
      <c r="O272" s="5" t="s">
        <v>454</v>
      </c>
      <c r="P272" s="6">
        <v>43833</v>
      </c>
      <c r="Q272" s="5" t="s">
        <v>453</v>
      </c>
      <c r="R272" s="5" t="s">
        <v>454</v>
      </c>
      <c r="S272" s="5" t="s">
        <v>51</v>
      </c>
      <c r="T272" s="5"/>
      <c r="U272" s="5"/>
      <c r="V272" s="5"/>
      <c r="X272" s="5"/>
      <c r="Y272" s="6">
        <v>43833</v>
      </c>
      <c r="Z272" s="6"/>
      <c r="AA272" s="6"/>
      <c r="AB272" s="6">
        <v>44041</v>
      </c>
      <c r="AC272" s="6"/>
      <c r="AD272" s="6"/>
      <c r="AE272" s="6"/>
      <c r="AF272" s="5"/>
      <c r="AG272" s="6"/>
      <c r="AH272" s="6">
        <v>43817</v>
      </c>
      <c r="AI272" s="5"/>
      <c r="AJ272" s="5"/>
      <c r="AK272">
        <v>271</v>
      </c>
    </row>
    <row r="273" spans="1:37" x14ac:dyDescent="0.35">
      <c r="A273">
        <v>3</v>
      </c>
      <c r="B273" s="5"/>
      <c r="C273">
        <v>0</v>
      </c>
      <c r="D273" s="5" t="s">
        <v>458</v>
      </c>
      <c r="E273" s="5" t="s">
        <v>92</v>
      </c>
      <c r="F273" s="5" t="s">
        <v>73</v>
      </c>
      <c r="G273" s="5" t="s">
        <v>46</v>
      </c>
      <c r="H273" s="5" t="s">
        <v>459</v>
      </c>
      <c r="I273" s="5" t="s">
        <v>1336</v>
      </c>
      <c r="J273" s="5"/>
      <c r="K273" s="5"/>
      <c r="L273" s="5" t="s">
        <v>48</v>
      </c>
      <c r="M273" s="5"/>
      <c r="N273" s="5" t="s">
        <v>453</v>
      </c>
      <c r="O273" s="5" t="s">
        <v>454</v>
      </c>
      <c r="P273" s="6">
        <v>43833</v>
      </c>
      <c r="Q273" s="5" t="s">
        <v>453</v>
      </c>
      <c r="R273" s="5" t="s">
        <v>454</v>
      </c>
      <c r="S273" s="5" t="s">
        <v>51</v>
      </c>
      <c r="T273" s="5"/>
      <c r="U273" s="5"/>
      <c r="V273" s="5"/>
      <c r="X273" s="5"/>
      <c r="Y273" s="6">
        <v>43833</v>
      </c>
      <c r="Z273" s="6"/>
      <c r="AA273" s="6"/>
      <c r="AB273" s="6">
        <v>44041</v>
      </c>
      <c r="AC273" s="6"/>
      <c r="AD273" s="6"/>
      <c r="AE273" s="6"/>
      <c r="AF273" s="5"/>
      <c r="AG273" s="6"/>
      <c r="AH273" s="6">
        <v>43817</v>
      </c>
      <c r="AI273" s="5"/>
      <c r="AJ273" s="5"/>
      <c r="AK273">
        <v>272</v>
      </c>
    </row>
    <row r="274" spans="1:37" x14ac:dyDescent="0.35">
      <c r="A274">
        <v>4</v>
      </c>
      <c r="B274" s="5"/>
      <c r="C274">
        <v>0</v>
      </c>
      <c r="D274" s="5" t="s">
        <v>458</v>
      </c>
      <c r="E274" s="5" t="s">
        <v>92</v>
      </c>
      <c r="F274" s="5" t="s">
        <v>73</v>
      </c>
      <c r="G274" s="5" t="s">
        <v>46</v>
      </c>
      <c r="H274" s="5" t="s">
        <v>459</v>
      </c>
      <c r="I274" s="5" t="s">
        <v>1337</v>
      </c>
      <c r="J274" s="5"/>
      <c r="K274" s="5"/>
      <c r="L274" s="5" t="s">
        <v>48</v>
      </c>
      <c r="M274" s="5"/>
      <c r="N274" s="5" t="s">
        <v>453</v>
      </c>
      <c r="O274" s="5" t="s">
        <v>454</v>
      </c>
      <c r="P274" s="6">
        <v>43833</v>
      </c>
      <c r="Q274" s="5" t="s">
        <v>453</v>
      </c>
      <c r="R274" s="5" t="s">
        <v>454</v>
      </c>
      <c r="S274" s="5" t="s">
        <v>51</v>
      </c>
      <c r="T274" s="5"/>
      <c r="U274" s="5"/>
      <c r="V274" s="5"/>
      <c r="X274" s="5"/>
      <c r="Y274" s="6">
        <v>43833</v>
      </c>
      <c r="Z274" s="6"/>
      <c r="AA274" s="6"/>
      <c r="AB274" s="6">
        <v>44041</v>
      </c>
      <c r="AC274" s="6"/>
      <c r="AD274" s="6"/>
      <c r="AE274" s="6"/>
      <c r="AF274" s="5"/>
      <c r="AG274" s="6"/>
      <c r="AH274" s="6">
        <v>43817</v>
      </c>
      <c r="AI274" s="5"/>
      <c r="AJ274" s="5"/>
      <c r="AK274">
        <v>273</v>
      </c>
    </row>
    <row r="275" spans="1:37" x14ac:dyDescent="0.35">
      <c r="A275">
        <v>3</v>
      </c>
      <c r="B275" s="5"/>
      <c r="C275">
        <v>0</v>
      </c>
      <c r="D275" s="5" t="s">
        <v>460</v>
      </c>
      <c r="E275" s="5" t="s">
        <v>60</v>
      </c>
      <c r="F275" s="5" t="s">
        <v>73</v>
      </c>
      <c r="G275" s="5" t="s">
        <v>46</v>
      </c>
      <c r="H275" s="5" t="s">
        <v>462</v>
      </c>
      <c r="I275" s="5" t="s">
        <v>1182</v>
      </c>
      <c r="J275" s="5"/>
      <c r="K275" s="5"/>
      <c r="L275" s="5" t="s">
        <v>53</v>
      </c>
      <c r="M275" s="5" t="s">
        <v>54</v>
      </c>
      <c r="N275" s="5"/>
      <c r="O275" s="5"/>
      <c r="P275" s="6"/>
      <c r="Q275" s="5" t="s">
        <v>439</v>
      </c>
      <c r="R275" s="5" t="s">
        <v>396</v>
      </c>
      <c r="S275" s="5" t="s">
        <v>51</v>
      </c>
      <c r="T275" s="5"/>
      <c r="U275" s="5" t="s">
        <v>259</v>
      </c>
      <c r="V275" s="5"/>
      <c r="X275" s="5" t="s">
        <v>170</v>
      </c>
      <c r="Y275" s="6">
        <v>43815</v>
      </c>
      <c r="Z275" s="6"/>
      <c r="AA275" s="6">
        <v>44022</v>
      </c>
      <c r="AB275" s="6">
        <v>43818</v>
      </c>
      <c r="AC275" s="6">
        <v>44005</v>
      </c>
      <c r="AD275" s="6">
        <v>44005</v>
      </c>
      <c r="AE275" s="6">
        <v>44053</v>
      </c>
      <c r="AF275" s="5"/>
      <c r="AG275" s="6">
        <v>44053</v>
      </c>
      <c r="AH275" s="6">
        <v>43817</v>
      </c>
      <c r="AI275" s="5"/>
      <c r="AJ275" s="5"/>
      <c r="AK275">
        <v>275</v>
      </c>
    </row>
    <row r="276" spans="1:37" x14ac:dyDescent="0.35">
      <c r="A276">
        <v>1</v>
      </c>
      <c r="B276" s="5"/>
      <c r="C276">
        <v>0</v>
      </c>
      <c r="D276" s="5" t="s">
        <v>460</v>
      </c>
      <c r="E276" s="5" t="s">
        <v>60</v>
      </c>
      <c r="F276" s="5"/>
      <c r="G276" s="5" t="s">
        <v>86</v>
      </c>
      <c r="H276" s="5" t="s">
        <v>461</v>
      </c>
      <c r="I276" s="5" t="s">
        <v>1263</v>
      </c>
      <c r="J276" s="5"/>
      <c r="K276" s="5" t="s">
        <v>260</v>
      </c>
      <c r="L276" s="5" t="s">
        <v>53</v>
      </c>
      <c r="M276" s="5" t="s">
        <v>84</v>
      </c>
      <c r="N276" s="5"/>
      <c r="O276" s="5"/>
      <c r="P276" s="6"/>
      <c r="Q276" s="5" t="s">
        <v>395</v>
      </c>
      <c r="R276" s="5" t="s">
        <v>396</v>
      </c>
      <c r="S276" s="5" t="s">
        <v>51</v>
      </c>
      <c r="T276" s="5"/>
      <c r="U276" s="5" t="s">
        <v>259</v>
      </c>
      <c r="V276" s="5"/>
      <c r="W276">
        <v>84</v>
      </c>
      <c r="X276" s="5" t="s">
        <v>219</v>
      </c>
      <c r="Y276" s="6">
        <v>44118</v>
      </c>
      <c r="Z276" s="6">
        <v>44168</v>
      </c>
      <c r="AA276" s="6">
        <v>44186</v>
      </c>
      <c r="AB276" s="6">
        <v>44005</v>
      </c>
      <c r="AC276" s="6">
        <v>44166</v>
      </c>
      <c r="AD276" s="6">
        <v>44176</v>
      </c>
      <c r="AE276" s="6">
        <v>44176</v>
      </c>
      <c r="AF276" s="5"/>
      <c r="AG276" s="6">
        <v>44182</v>
      </c>
      <c r="AH276" s="6">
        <v>43817</v>
      </c>
      <c r="AI276" s="5"/>
      <c r="AJ276" s="5"/>
      <c r="AK276">
        <v>274</v>
      </c>
    </row>
    <row r="277" spans="1:37" x14ac:dyDescent="0.35">
      <c r="A277">
        <v>2</v>
      </c>
      <c r="B277" s="5"/>
      <c r="C277">
        <v>0</v>
      </c>
      <c r="D277" s="5" t="s">
        <v>463</v>
      </c>
      <c r="E277" s="5" t="s">
        <v>92</v>
      </c>
      <c r="F277" s="5"/>
      <c r="G277" s="5" t="s">
        <v>86</v>
      </c>
      <c r="H277" s="5" t="s">
        <v>464</v>
      </c>
      <c r="I277" s="5" t="s">
        <v>1077</v>
      </c>
      <c r="J277" s="5"/>
      <c r="K277" s="5"/>
      <c r="L277" s="5" t="s">
        <v>53</v>
      </c>
      <c r="M277" s="5" t="s">
        <v>67</v>
      </c>
      <c r="N277" s="5"/>
      <c r="O277" s="5"/>
      <c r="P277" s="6"/>
      <c r="Q277" s="5" t="s">
        <v>49</v>
      </c>
      <c r="R277" s="5" t="s">
        <v>50</v>
      </c>
      <c r="S277" s="5" t="s">
        <v>51</v>
      </c>
      <c r="T277" s="5"/>
      <c r="U277" s="5" t="s">
        <v>59</v>
      </c>
      <c r="V277" s="5"/>
      <c r="X277" s="5"/>
      <c r="Y277" s="6">
        <v>43802</v>
      </c>
      <c r="Z277" s="6"/>
      <c r="AA277" s="6">
        <v>43854</v>
      </c>
      <c r="AB277" s="6">
        <v>43818</v>
      </c>
      <c r="AC277" s="6">
        <v>43838</v>
      </c>
      <c r="AD277" s="6">
        <v>43839</v>
      </c>
      <c r="AE277" s="6">
        <v>43901</v>
      </c>
      <c r="AF277" s="5"/>
      <c r="AG277" s="6">
        <v>43916</v>
      </c>
      <c r="AH277" s="6">
        <v>43817</v>
      </c>
      <c r="AI277" s="5"/>
      <c r="AJ277" s="5"/>
      <c r="AK277">
        <v>279</v>
      </c>
    </row>
    <row r="278" spans="1:37" x14ac:dyDescent="0.35">
      <c r="A278">
        <v>3</v>
      </c>
      <c r="B278" s="5"/>
      <c r="C278">
        <v>0</v>
      </c>
      <c r="D278" s="5" t="s">
        <v>463</v>
      </c>
      <c r="E278" s="5" t="s">
        <v>92</v>
      </c>
      <c r="F278" s="5" t="s">
        <v>73</v>
      </c>
      <c r="G278" s="5" t="s">
        <v>46</v>
      </c>
      <c r="H278" s="5" t="s">
        <v>465</v>
      </c>
      <c r="I278" s="5" t="s">
        <v>466</v>
      </c>
      <c r="J278" s="5"/>
      <c r="K278" s="5"/>
      <c r="L278" s="5" t="s">
        <v>53</v>
      </c>
      <c r="M278" s="5" t="s">
        <v>84</v>
      </c>
      <c r="N278" s="5"/>
      <c r="O278" s="5"/>
      <c r="P278" s="6"/>
      <c r="Q278" s="5" t="s">
        <v>49</v>
      </c>
      <c r="R278" s="5" t="s">
        <v>50</v>
      </c>
      <c r="S278" s="5" t="s">
        <v>51</v>
      </c>
      <c r="T278" s="5"/>
      <c r="U278" s="5" t="s">
        <v>59</v>
      </c>
      <c r="V278" s="5"/>
      <c r="X278" s="5" t="s">
        <v>467</v>
      </c>
      <c r="Y278" s="6">
        <v>43892</v>
      </c>
      <c r="Z278" s="6"/>
      <c r="AA278" s="6">
        <v>44025</v>
      </c>
      <c r="AB278" s="6">
        <v>43818</v>
      </c>
      <c r="AC278" s="6">
        <v>44011</v>
      </c>
      <c r="AD278" s="6">
        <v>44011</v>
      </c>
      <c r="AE278" s="6">
        <v>44021</v>
      </c>
      <c r="AF278" s="5"/>
      <c r="AG278" s="6">
        <v>44021</v>
      </c>
      <c r="AH278" s="6">
        <v>43817</v>
      </c>
      <c r="AI278" s="5"/>
      <c r="AJ278" s="5"/>
      <c r="AK278">
        <v>277</v>
      </c>
    </row>
    <row r="279" spans="1:37" x14ac:dyDescent="0.35">
      <c r="A279">
        <v>4</v>
      </c>
      <c r="B279" s="5"/>
      <c r="C279">
        <v>0</v>
      </c>
      <c r="D279" s="5" t="s">
        <v>463</v>
      </c>
      <c r="E279" s="5" t="s">
        <v>60</v>
      </c>
      <c r="F279" s="5"/>
      <c r="G279" s="5" t="s">
        <v>46</v>
      </c>
      <c r="H279" s="5" t="s">
        <v>470</v>
      </c>
      <c r="I279" s="5"/>
      <c r="J279" s="5"/>
      <c r="K279" s="5"/>
      <c r="L279" s="5" t="s">
        <v>53</v>
      </c>
      <c r="M279" s="5" t="s">
        <v>67</v>
      </c>
      <c r="N279" s="5"/>
      <c r="O279" s="5"/>
      <c r="P279" s="6"/>
      <c r="Q279" s="5" t="s">
        <v>172</v>
      </c>
      <c r="R279" s="5" t="s">
        <v>173</v>
      </c>
      <c r="S279" s="5" t="s">
        <v>51</v>
      </c>
      <c r="T279" s="5"/>
      <c r="U279" s="5" t="s">
        <v>59</v>
      </c>
      <c r="V279" s="5"/>
      <c r="W279">
        <v>0</v>
      </c>
      <c r="X279" s="5"/>
      <c r="Y279" s="6">
        <v>44120</v>
      </c>
      <c r="Z279" s="6">
        <v>44122</v>
      </c>
      <c r="AA279" s="6">
        <v>44143</v>
      </c>
      <c r="AB279" s="6">
        <v>44112</v>
      </c>
      <c r="AC279" s="6">
        <v>44112</v>
      </c>
      <c r="AD279" s="6">
        <v>44133</v>
      </c>
      <c r="AE279" s="6">
        <v>44137</v>
      </c>
      <c r="AF279" s="5" t="s">
        <v>324</v>
      </c>
      <c r="AG279" s="6">
        <v>44145</v>
      </c>
      <c r="AH279" s="6">
        <v>44112</v>
      </c>
      <c r="AI279" s="5"/>
      <c r="AJ279" s="5"/>
      <c r="AK279">
        <v>280</v>
      </c>
    </row>
    <row r="280" spans="1:37" x14ac:dyDescent="0.35">
      <c r="A280">
        <v>5</v>
      </c>
      <c r="B280" s="5"/>
      <c r="C280">
        <v>0</v>
      </c>
      <c r="D280" s="5" t="s">
        <v>463</v>
      </c>
      <c r="E280" s="5" t="s">
        <v>60</v>
      </c>
      <c r="F280" s="5"/>
      <c r="G280" s="5" t="s">
        <v>46</v>
      </c>
      <c r="H280" s="5" t="s">
        <v>471</v>
      </c>
      <c r="I280" s="5"/>
      <c r="J280" s="5"/>
      <c r="K280" s="5"/>
      <c r="L280" s="5" t="s">
        <v>53</v>
      </c>
      <c r="M280" s="5" t="s">
        <v>67</v>
      </c>
      <c r="N280" s="5"/>
      <c r="O280" s="5"/>
      <c r="P280" s="6"/>
      <c r="Q280" s="5" t="s">
        <v>49</v>
      </c>
      <c r="R280" s="5" t="s">
        <v>50</v>
      </c>
      <c r="S280" s="5" t="s">
        <v>57</v>
      </c>
      <c r="T280" s="5" t="s">
        <v>58</v>
      </c>
      <c r="U280" s="5" t="s">
        <v>191</v>
      </c>
      <c r="V280" s="5"/>
      <c r="W280">
        <v>0</v>
      </c>
      <c r="X280" s="5"/>
      <c r="Y280" s="6">
        <v>44127</v>
      </c>
      <c r="Z280" s="6">
        <v>44129</v>
      </c>
      <c r="AA280" s="6">
        <v>44161</v>
      </c>
      <c r="AB280" s="6">
        <v>44119</v>
      </c>
      <c r="AC280" s="6"/>
      <c r="AD280" s="6">
        <v>44151</v>
      </c>
      <c r="AE280" s="6">
        <v>44151</v>
      </c>
      <c r="AF280" s="5" t="s">
        <v>72</v>
      </c>
      <c r="AG280" s="6">
        <v>44151</v>
      </c>
      <c r="AH280" s="6">
        <v>44119</v>
      </c>
      <c r="AI280" s="5"/>
      <c r="AJ280" s="5"/>
      <c r="AK280">
        <v>281</v>
      </c>
    </row>
    <row r="281" spans="1:37" x14ac:dyDescent="0.35">
      <c r="A281">
        <v>6</v>
      </c>
      <c r="B281" s="5"/>
      <c r="C281">
        <v>0</v>
      </c>
      <c r="D281" s="5" t="s">
        <v>463</v>
      </c>
      <c r="E281" s="5" t="s">
        <v>60</v>
      </c>
      <c r="F281" s="5"/>
      <c r="G281" s="5" t="s">
        <v>46</v>
      </c>
      <c r="H281" s="5" t="s">
        <v>468</v>
      </c>
      <c r="I281" s="5"/>
      <c r="J281" s="5"/>
      <c r="K281" s="5"/>
      <c r="L281" s="5" t="s">
        <v>53</v>
      </c>
      <c r="M281" s="5" t="s">
        <v>54</v>
      </c>
      <c r="N281" s="5"/>
      <c r="O281" s="5"/>
      <c r="P281" s="6"/>
      <c r="Q281" s="5" t="s">
        <v>172</v>
      </c>
      <c r="R281" s="5" t="s">
        <v>173</v>
      </c>
      <c r="S281" s="5" t="s">
        <v>57</v>
      </c>
      <c r="T281" s="5" t="s">
        <v>58</v>
      </c>
      <c r="U281" s="5" t="s">
        <v>59</v>
      </c>
      <c r="V281" s="5"/>
      <c r="W281">
        <v>0</v>
      </c>
      <c r="X281" s="5"/>
      <c r="Y281" s="6">
        <v>44139</v>
      </c>
      <c r="Z281" s="6">
        <v>44141</v>
      </c>
      <c r="AA281" s="6">
        <v>44141</v>
      </c>
      <c r="AB281" s="6">
        <v>44131</v>
      </c>
      <c r="AC281" s="6"/>
      <c r="AD281" s="6">
        <v>44131</v>
      </c>
      <c r="AE281" s="6">
        <v>44138</v>
      </c>
      <c r="AF281" s="5"/>
      <c r="AG281" s="6">
        <v>44145</v>
      </c>
      <c r="AH281" s="6">
        <v>44131</v>
      </c>
      <c r="AI281" s="5"/>
      <c r="AJ281" s="5"/>
      <c r="AK281">
        <v>278</v>
      </c>
    </row>
    <row r="282" spans="1:37" x14ac:dyDescent="0.35">
      <c r="A282">
        <v>1</v>
      </c>
      <c r="B282" s="5"/>
      <c r="C282">
        <v>0</v>
      </c>
      <c r="D282" s="5" t="s">
        <v>463</v>
      </c>
      <c r="E282" s="5" t="s">
        <v>92</v>
      </c>
      <c r="F282" s="5" t="s">
        <v>146</v>
      </c>
      <c r="G282" s="5" t="s">
        <v>147</v>
      </c>
      <c r="H282" s="5" t="s">
        <v>464</v>
      </c>
      <c r="I282" s="5" t="s">
        <v>474</v>
      </c>
      <c r="J282" s="5"/>
      <c r="K282" s="5"/>
      <c r="L282" s="5" t="s">
        <v>48</v>
      </c>
      <c r="M282" s="5"/>
      <c r="N282" s="5" t="s">
        <v>49</v>
      </c>
      <c r="O282" s="5" t="s">
        <v>50</v>
      </c>
      <c r="P282" s="6">
        <v>44200</v>
      </c>
      <c r="Q282" s="5" t="s">
        <v>49</v>
      </c>
      <c r="R282" s="5" t="s">
        <v>50</v>
      </c>
      <c r="S282" s="5" t="s">
        <v>51</v>
      </c>
      <c r="T282" s="5"/>
      <c r="U282" s="5"/>
      <c r="V282" s="5"/>
      <c r="X282" s="5"/>
      <c r="Y282" s="6">
        <v>44200</v>
      </c>
      <c r="Z282" s="6"/>
      <c r="AA282" s="6"/>
      <c r="AB282" s="6">
        <v>43818</v>
      </c>
      <c r="AC282" s="6"/>
      <c r="AD282" s="6"/>
      <c r="AE282" s="6"/>
      <c r="AF282" s="5"/>
      <c r="AG282" s="6"/>
      <c r="AH282" s="6">
        <v>43817</v>
      </c>
      <c r="AI282" s="5"/>
      <c r="AJ282" s="5"/>
      <c r="AK282">
        <v>276</v>
      </c>
    </row>
    <row r="283" spans="1:37" x14ac:dyDescent="0.35">
      <c r="A283">
        <v>4</v>
      </c>
      <c r="B283" s="5"/>
      <c r="C283">
        <v>0</v>
      </c>
      <c r="D283" s="5" t="s">
        <v>472</v>
      </c>
      <c r="E283" s="5" t="s">
        <v>92</v>
      </c>
      <c r="F283" s="5"/>
      <c r="G283" s="5" t="s">
        <v>86</v>
      </c>
      <c r="H283" s="5" t="s">
        <v>478</v>
      </c>
      <c r="I283" s="5" t="s">
        <v>1279</v>
      </c>
      <c r="J283" s="5"/>
      <c r="K283" s="5"/>
      <c r="L283" s="5" t="s">
        <v>190</v>
      </c>
      <c r="M283" s="5"/>
      <c r="N283" s="5" t="s">
        <v>59</v>
      </c>
      <c r="O283" s="5"/>
      <c r="P283" s="6">
        <v>44232</v>
      </c>
      <c r="Q283" s="5" t="s">
        <v>49</v>
      </c>
      <c r="R283" s="5" t="s">
        <v>50</v>
      </c>
      <c r="S283" s="5" t="s">
        <v>65</v>
      </c>
      <c r="T283" s="5" t="s">
        <v>58</v>
      </c>
      <c r="U283" s="5" t="s">
        <v>59</v>
      </c>
      <c r="V283" s="5"/>
      <c r="X283" s="5"/>
      <c r="Y283" s="6">
        <v>44226</v>
      </c>
      <c r="Z283" s="6">
        <v>44228</v>
      </c>
      <c r="AA283" s="6">
        <v>44228</v>
      </c>
      <c r="AB283" s="6">
        <v>43818</v>
      </c>
      <c r="AC283" s="6">
        <v>44218</v>
      </c>
      <c r="AD283" s="6">
        <v>44218</v>
      </c>
      <c r="AE283" s="6">
        <v>43901</v>
      </c>
      <c r="AF283" s="5"/>
      <c r="AG283" s="6">
        <v>43916</v>
      </c>
      <c r="AH283" s="6">
        <v>44218</v>
      </c>
      <c r="AI283" s="5"/>
      <c r="AJ283" s="5"/>
      <c r="AK283">
        <v>284</v>
      </c>
    </row>
    <row r="284" spans="1:37" x14ac:dyDescent="0.35">
      <c r="A284">
        <v>3</v>
      </c>
      <c r="B284" s="5"/>
      <c r="C284">
        <v>1</v>
      </c>
      <c r="D284" s="5" t="s">
        <v>472</v>
      </c>
      <c r="E284" s="5" t="s">
        <v>92</v>
      </c>
      <c r="F284" s="5" t="s">
        <v>73</v>
      </c>
      <c r="G284" s="5" t="s">
        <v>46</v>
      </c>
      <c r="H284" s="5" t="s">
        <v>475</v>
      </c>
      <c r="I284" s="5" t="s">
        <v>476</v>
      </c>
      <c r="J284" s="5"/>
      <c r="K284" s="5"/>
      <c r="L284" s="5" t="s">
        <v>48</v>
      </c>
      <c r="M284" s="5"/>
      <c r="N284" s="5" t="s">
        <v>49</v>
      </c>
      <c r="O284" s="5" t="s">
        <v>50</v>
      </c>
      <c r="P284" s="6">
        <v>44166</v>
      </c>
      <c r="Q284" s="5" t="s">
        <v>49</v>
      </c>
      <c r="R284" s="5" t="s">
        <v>50</v>
      </c>
      <c r="S284" s="5" t="s">
        <v>51</v>
      </c>
      <c r="T284" s="5"/>
      <c r="U284" s="5" t="s">
        <v>259</v>
      </c>
      <c r="V284" s="5"/>
      <c r="X284" s="5" t="s">
        <v>467</v>
      </c>
      <c r="Y284" s="6">
        <v>44159</v>
      </c>
      <c r="Z284" s="6"/>
      <c r="AA284" s="6">
        <v>44171</v>
      </c>
      <c r="AB284" s="6">
        <v>44151</v>
      </c>
      <c r="AC284" s="6"/>
      <c r="AD284" s="6"/>
      <c r="AE284" s="6"/>
      <c r="AF284" s="5"/>
      <c r="AG284" s="6"/>
      <c r="AH284" s="6">
        <v>44151</v>
      </c>
      <c r="AI284" s="5" t="s">
        <v>477</v>
      </c>
      <c r="AJ284" s="5"/>
      <c r="AK284">
        <v>283</v>
      </c>
    </row>
    <row r="285" spans="1:37" x14ac:dyDescent="0.35">
      <c r="A285">
        <v>1</v>
      </c>
      <c r="B285" s="5"/>
      <c r="C285">
        <v>0</v>
      </c>
      <c r="D285" s="5" t="s">
        <v>472</v>
      </c>
      <c r="E285" s="5" t="s">
        <v>92</v>
      </c>
      <c r="F285" s="5" t="s">
        <v>146</v>
      </c>
      <c r="G285" s="5" t="s">
        <v>147</v>
      </c>
      <c r="H285" s="5" t="s">
        <v>473</v>
      </c>
      <c r="I285" s="5" t="s">
        <v>474</v>
      </c>
      <c r="J285" s="5"/>
      <c r="K285" s="5"/>
      <c r="L285" s="5" t="s">
        <v>48</v>
      </c>
      <c r="M285" s="5"/>
      <c r="N285" s="5" t="s">
        <v>49</v>
      </c>
      <c r="O285" s="5" t="s">
        <v>50</v>
      </c>
      <c r="P285" s="6">
        <v>44200</v>
      </c>
      <c r="Q285" s="5" t="s">
        <v>49</v>
      </c>
      <c r="R285" s="5" t="s">
        <v>50</v>
      </c>
      <c r="S285" s="5" t="s">
        <v>51</v>
      </c>
      <c r="T285" s="5"/>
      <c r="U285" s="5"/>
      <c r="V285" s="5"/>
      <c r="X285" s="5"/>
      <c r="Y285" s="6">
        <v>44200</v>
      </c>
      <c r="Z285" s="6"/>
      <c r="AA285" s="6"/>
      <c r="AB285" s="6">
        <v>43818</v>
      </c>
      <c r="AC285" s="6"/>
      <c r="AD285" s="6"/>
      <c r="AE285" s="6"/>
      <c r="AF285" s="5"/>
      <c r="AG285" s="6"/>
      <c r="AH285" s="6">
        <v>43817</v>
      </c>
      <c r="AI285" s="5"/>
      <c r="AJ285" s="5"/>
      <c r="AK285">
        <v>282</v>
      </c>
    </row>
    <row r="286" spans="1:37" x14ac:dyDescent="0.35">
      <c r="A286">
        <v>2</v>
      </c>
      <c r="B286" s="5"/>
      <c r="C286">
        <v>1</v>
      </c>
      <c r="D286" s="5" t="s">
        <v>472</v>
      </c>
      <c r="E286" s="5" t="s">
        <v>45</v>
      </c>
      <c r="F286" s="5"/>
      <c r="G286" s="5" t="s">
        <v>86</v>
      </c>
      <c r="H286" s="5" t="s">
        <v>473</v>
      </c>
      <c r="I286" s="5" t="s">
        <v>1279</v>
      </c>
      <c r="J286" s="5"/>
      <c r="K286" s="5"/>
      <c r="L286" s="5" t="s">
        <v>190</v>
      </c>
      <c r="M286" s="5"/>
      <c r="N286" s="5" t="s">
        <v>59</v>
      </c>
      <c r="O286" s="5"/>
      <c r="P286" s="6">
        <v>43854</v>
      </c>
      <c r="Q286" s="5" t="s">
        <v>49</v>
      </c>
      <c r="R286" s="5" t="s">
        <v>50</v>
      </c>
      <c r="S286" s="5" t="s">
        <v>51</v>
      </c>
      <c r="T286" s="5"/>
      <c r="U286" s="5" t="s">
        <v>59</v>
      </c>
      <c r="V286" s="5"/>
      <c r="X286" s="5"/>
      <c r="Y286" s="6">
        <v>43802</v>
      </c>
      <c r="Z286" s="6"/>
      <c r="AA286" s="6">
        <v>43854</v>
      </c>
      <c r="AB286" s="6">
        <v>44236</v>
      </c>
      <c r="AC286" s="6">
        <v>44236</v>
      </c>
      <c r="AD286" s="6">
        <v>44236</v>
      </c>
      <c r="AE286" s="6"/>
      <c r="AF286" s="5"/>
      <c r="AG286" s="6"/>
      <c r="AH286" s="6">
        <v>44236</v>
      </c>
      <c r="AI286" s="5"/>
      <c r="AJ286" s="5"/>
      <c r="AK286">
        <v>285</v>
      </c>
    </row>
    <row r="287" spans="1:37" x14ac:dyDescent="0.35">
      <c r="A287">
        <v>2</v>
      </c>
      <c r="B287" s="5"/>
      <c r="C287">
        <v>0</v>
      </c>
      <c r="D287" s="5" t="s">
        <v>479</v>
      </c>
      <c r="E287" s="5" t="s">
        <v>92</v>
      </c>
      <c r="F287" s="5"/>
      <c r="G287" s="5" t="s">
        <v>86</v>
      </c>
      <c r="H287" s="5" t="s">
        <v>480</v>
      </c>
      <c r="I287" s="5" t="s">
        <v>1078</v>
      </c>
      <c r="J287" s="5"/>
      <c r="K287" s="5"/>
      <c r="L287" s="5" t="s">
        <v>53</v>
      </c>
      <c r="M287" s="5" t="s">
        <v>67</v>
      </c>
      <c r="N287" s="5"/>
      <c r="O287" s="5"/>
      <c r="P287" s="6"/>
      <c r="Q287" s="5" t="s">
        <v>49</v>
      </c>
      <c r="R287" s="5" t="s">
        <v>50</v>
      </c>
      <c r="S287" s="5" t="s">
        <v>51</v>
      </c>
      <c r="T287" s="5"/>
      <c r="U287" s="5" t="s">
        <v>59</v>
      </c>
      <c r="V287" s="5"/>
      <c r="X287" s="5"/>
      <c r="Y287" s="6">
        <v>43802</v>
      </c>
      <c r="Z287" s="6"/>
      <c r="AA287" s="6">
        <v>43854</v>
      </c>
      <c r="AB287" s="6">
        <v>43818</v>
      </c>
      <c r="AC287" s="6">
        <v>43838</v>
      </c>
      <c r="AD287" s="6">
        <v>43839</v>
      </c>
      <c r="AE287" s="6">
        <v>43908</v>
      </c>
      <c r="AF287" s="5"/>
      <c r="AG287" s="6">
        <v>43916</v>
      </c>
      <c r="AH287" s="6">
        <v>43817</v>
      </c>
      <c r="AI287" s="5"/>
      <c r="AJ287" s="5"/>
      <c r="AK287">
        <v>288</v>
      </c>
    </row>
    <row r="288" spans="1:37" x14ac:dyDescent="0.35">
      <c r="A288">
        <v>3</v>
      </c>
      <c r="B288" s="5"/>
      <c r="C288">
        <v>0</v>
      </c>
      <c r="D288" s="5" t="s">
        <v>479</v>
      </c>
      <c r="E288" s="5" t="s">
        <v>92</v>
      </c>
      <c r="F288" s="5" t="s">
        <v>73</v>
      </c>
      <c r="G288" s="5" t="s">
        <v>46</v>
      </c>
      <c r="H288" s="5" t="s">
        <v>480</v>
      </c>
      <c r="I288" s="5" t="s">
        <v>1338</v>
      </c>
      <c r="J288" s="5"/>
      <c r="K288" s="5"/>
      <c r="L288" s="5" t="s">
        <v>48</v>
      </c>
      <c r="M288" s="5"/>
      <c r="N288" s="5" t="s">
        <v>49</v>
      </c>
      <c r="O288" s="5" t="s">
        <v>50</v>
      </c>
      <c r="P288" s="6">
        <v>44200</v>
      </c>
      <c r="Q288" s="5" t="s">
        <v>49</v>
      </c>
      <c r="R288" s="5" t="s">
        <v>50</v>
      </c>
      <c r="S288" s="5" t="s">
        <v>51</v>
      </c>
      <c r="T288" s="5"/>
      <c r="U288" s="5"/>
      <c r="V288" s="5"/>
      <c r="X288" s="5" t="s">
        <v>115</v>
      </c>
      <c r="Y288" s="6">
        <v>44200</v>
      </c>
      <c r="Z288" s="6"/>
      <c r="AA288" s="6"/>
      <c r="AB288" s="6">
        <v>43818</v>
      </c>
      <c r="AC288" s="6"/>
      <c r="AD288" s="6"/>
      <c r="AE288" s="6"/>
      <c r="AF288" s="5"/>
      <c r="AG288" s="6"/>
      <c r="AH288" s="6">
        <v>43817</v>
      </c>
      <c r="AI288" s="5"/>
      <c r="AJ288" s="5"/>
      <c r="AK288">
        <v>286</v>
      </c>
    </row>
    <row r="289" spans="1:37" x14ac:dyDescent="0.35">
      <c r="A289">
        <v>1</v>
      </c>
      <c r="B289" s="5"/>
      <c r="C289">
        <v>0</v>
      </c>
      <c r="D289" s="5" t="s">
        <v>479</v>
      </c>
      <c r="E289" s="5" t="s">
        <v>92</v>
      </c>
      <c r="F289" s="5" t="s">
        <v>146</v>
      </c>
      <c r="G289" s="5" t="s">
        <v>147</v>
      </c>
      <c r="H289" s="5" t="s">
        <v>480</v>
      </c>
      <c r="I289" s="5" t="s">
        <v>481</v>
      </c>
      <c r="J289" s="5"/>
      <c r="K289" s="5"/>
      <c r="L289" s="5" t="s">
        <v>48</v>
      </c>
      <c r="M289" s="5"/>
      <c r="N289" s="5" t="s">
        <v>49</v>
      </c>
      <c r="O289" s="5" t="s">
        <v>50</v>
      </c>
      <c r="P289" s="6">
        <v>44200</v>
      </c>
      <c r="Q289" s="5" t="s">
        <v>49</v>
      </c>
      <c r="R289" s="5" t="s">
        <v>50</v>
      </c>
      <c r="S289" s="5" t="s">
        <v>51</v>
      </c>
      <c r="T289" s="5"/>
      <c r="U289" s="5"/>
      <c r="V289" s="5"/>
      <c r="X289" s="5"/>
      <c r="Y289" s="6">
        <v>44200</v>
      </c>
      <c r="Z289" s="6"/>
      <c r="AA289" s="6"/>
      <c r="AB289" s="6">
        <v>43818</v>
      </c>
      <c r="AC289" s="6"/>
      <c r="AD289" s="6"/>
      <c r="AE289" s="6"/>
      <c r="AF289" s="5"/>
      <c r="AG289" s="6"/>
      <c r="AH289" s="6">
        <v>43817</v>
      </c>
      <c r="AI289" s="5"/>
      <c r="AJ289" s="5"/>
      <c r="AK289">
        <v>287</v>
      </c>
    </row>
    <row r="290" spans="1:37" x14ac:dyDescent="0.35">
      <c r="A290">
        <v>1</v>
      </c>
      <c r="B290" s="5"/>
      <c r="C290">
        <v>1</v>
      </c>
      <c r="D290" s="5" t="s">
        <v>482</v>
      </c>
      <c r="E290" s="5" t="s">
        <v>60</v>
      </c>
      <c r="F290" s="5"/>
      <c r="G290" s="5" t="s">
        <v>86</v>
      </c>
      <c r="H290" s="5" t="s">
        <v>483</v>
      </c>
      <c r="I290" s="5" t="s">
        <v>484</v>
      </c>
      <c r="J290" s="5"/>
      <c r="K290" s="5"/>
      <c r="L290" s="5" t="s">
        <v>53</v>
      </c>
      <c r="M290" s="5" t="s">
        <v>78</v>
      </c>
      <c r="N290" s="5"/>
      <c r="O290" s="5"/>
      <c r="P290" s="6"/>
      <c r="Q290" s="5" t="s">
        <v>49</v>
      </c>
      <c r="R290" s="5" t="s">
        <v>50</v>
      </c>
      <c r="S290" s="5" t="s">
        <v>51</v>
      </c>
      <c r="T290" s="5"/>
      <c r="U290" s="5" t="s">
        <v>59</v>
      </c>
      <c r="V290" s="5"/>
      <c r="X290" s="5"/>
      <c r="Y290" s="6">
        <v>43802</v>
      </c>
      <c r="Z290" s="6"/>
      <c r="AA290" s="6">
        <v>44043</v>
      </c>
      <c r="AB290" s="6">
        <v>44032</v>
      </c>
      <c r="AC290" s="6">
        <v>44033</v>
      </c>
      <c r="AD290" s="6">
        <v>44033</v>
      </c>
      <c r="AE290" s="6">
        <v>44041</v>
      </c>
      <c r="AF290" s="5"/>
      <c r="AG290" s="6">
        <v>44054</v>
      </c>
      <c r="AH290" s="6">
        <v>44032</v>
      </c>
      <c r="AI290" s="5"/>
      <c r="AJ290" s="5"/>
      <c r="AK290">
        <v>289</v>
      </c>
    </row>
    <row r="291" spans="1:37" x14ac:dyDescent="0.35">
      <c r="A291">
        <v>7</v>
      </c>
      <c r="B291" s="5"/>
      <c r="C291">
        <v>0</v>
      </c>
      <c r="D291" s="5" t="s">
        <v>485</v>
      </c>
      <c r="E291" s="5" t="s">
        <v>60</v>
      </c>
      <c r="F291" s="5" t="s">
        <v>73</v>
      </c>
      <c r="G291" s="5" t="s">
        <v>46</v>
      </c>
      <c r="H291" s="5" t="s">
        <v>487</v>
      </c>
      <c r="I291" s="5" t="s">
        <v>488</v>
      </c>
      <c r="J291" s="5"/>
      <c r="K291" s="5"/>
      <c r="L291" s="5" t="s">
        <v>53</v>
      </c>
      <c r="M291" s="5" t="s">
        <v>67</v>
      </c>
      <c r="N291" s="5"/>
      <c r="O291" s="5"/>
      <c r="P291" s="6"/>
      <c r="Q291" s="5" t="s">
        <v>55</v>
      </c>
      <c r="R291" s="5" t="s">
        <v>56</v>
      </c>
      <c r="S291" s="5" t="s">
        <v>65</v>
      </c>
      <c r="T291" s="5" t="s">
        <v>58</v>
      </c>
      <c r="U291" s="5" t="s">
        <v>59</v>
      </c>
      <c r="V291" s="5"/>
      <c r="X291" s="5"/>
      <c r="Y291" s="6">
        <v>44166</v>
      </c>
      <c r="Z291" s="6">
        <v>44175</v>
      </c>
      <c r="AA291" s="6">
        <v>44192</v>
      </c>
      <c r="AB291" s="6">
        <v>44165</v>
      </c>
      <c r="AC291" s="6">
        <v>44182</v>
      </c>
      <c r="AD291" s="6">
        <v>44182</v>
      </c>
      <c r="AE291" s="6">
        <v>44182</v>
      </c>
      <c r="AF291" s="5"/>
      <c r="AG291" s="6">
        <v>44183</v>
      </c>
      <c r="AH291" s="6">
        <v>44165</v>
      </c>
      <c r="AI291" s="5"/>
      <c r="AJ291" s="5"/>
      <c r="AK291">
        <v>295</v>
      </c>
    </row>
    <row r="292" spans="1:37" x14ac:dyDescent="0.35">
      <c r="A292">
        <v>2</v>
      </c>
      <c r="B292" s="5"/>
      <c r="C292">
        <v>0</v>
      </c>
      <c r="D292" s="5" t="s">
        <v>485</v>
      </c>
      <c r="E292" s="5" t="s">
        <v>60</v>
      </c>
      <c r="F292" s="5"/>
      <c r="G292" s="5" t="s">
        <v>64</v>
      </c>
      <c r="H292" s="5" t="s">
        <v>486</v>
      </c>
      <c r="I292" s="5" t="s">
        <v>1270</v>
      </c>
      <c r="J292" s="5"/>
      <c r="K292" s="5"/>
      <c r="L292" s="5" t="s">
        <v>190</v>
      </c>
      <c r="M292" s="5"/>
      <c r="N292" s="5" t="s">
        <v>191</v>
      </c>
      <c r="O292" s="5"/>
      <c r="P292" s="6"/>
      <c r="Q292" s="5" t="s">
        <v>186</v>
      </c>
      <c r="R292" s="5" t="s">
        <v>187</v>
      </c>
      <c r="S292" s="5" t="s">
        <v>51</v>
      </c>
      <c r="T292" s="5"/>
      <c r="U292" s="5" t="s">
        <v>191</v>
      </c>
      <c r="V292" s="5"/>
      <c r="X292" s="5"/>
      <c r="Y292" s="6">
        <v>44166</v>
      </c>
      <c r="Z292" s="6"/>
      <c r="AA292" s="6"/>
      <c r="AB292" s="6">
        <v>44228</v>
      </c>
      <c r="AC292" s="6">
        <v>44228</v>
      </c>
      <c r="AD292" s="6">
        <v>44229</v>
      </c>
      <c r="AE292" s="6"/>
      <c r="AF292" s="5"/>
      <c r="AG292" s="6"/>
      <c r="AH292" s="6">
        <v>43817</v>
      </c>
      <c r="AI292" s="5"/>
      <c r="AJ292" s="5"/>
      <c r="AK292">
        <v>291</v>
      </c>
    </row>
    <row r="293" spans="1:37" x14ac:dyDescent="0.35">
      <c r="A293">
        <v>1</v>
      </c>
      <c r="B293" s="5"/>
      <c r="C293">
        <v>0</v>
      </c>
      <c r="D293" s="5" t="s">
        <v>485</v>
      </c>
      <c r="E293" s="5" t="s">
        <v>92</v>
      </c>
      <c r="F293" s="5"/>
      <c r="G293" s="5" t="s">
        <v>86</v>
      </c>
      <c r="H293" s="5" t="s">
        <v>486</v>
      </c>
      <c r="I293" s="5" t="s">
        <v>1339</v>
      </c>
      <c r="J293" s="5"/>
      <c r="K293" s="5"/>
      <c r="L293" s="5" t="s">
        <v>48</v>
      </c>
      <c r="M293" s="5"/>
      <c r="N293" s="5" t="s">
        <v>186</v>
      </c>
      <c r="O293" s="5" t="s">
        <v>187</v>
      </c>
      <c r="P293" s="6">
        <v>44166</v>
      </c>
      <c r="Q293" s="5" t="s">
        <v>186</v>
      </c>
      <c r="R293" s="5" t="s">
        <v>187</v>
      </c>
      <c r="S293" s="5" t="s">
        <v>51</v>
      </c>
      <c r="T293" s="5"/>
      <c r="U293" s="5"/>
      <c r="V293" s="5"/>
      <c r="X293" s="5"/>
      <c r="Y293" s="6">
        <v>44166</v>
      </c>
      <c r="Z293" s="6"/>
      <c r="AA293" s="6"/>
      <c r="AB293" s="6">
        <v>44165</v>
      </c>
      <c r="AC293" s="6"/>
      <c r="AD293" s="6"/>
      <c r="AE293" s="6"/>
      <c r="AF293" s="5"/>
      <c r="AG293" s="6"/>
      <c r="AH293" s="6">
        <v>43817</v>
      </c>
      <c r="AI293" s="5"/>
      <c r="AJ293" s="5"/>
      <c r="AK293">
        <v>290</v>
      </c>
    </row>
    <row r="294" spans="1:37" x14ac:dyDescent="0.35">
      <c r="A294">
        <v>3</v>
      </c>
      <c r="B294" s="5"/>
      <c r="C294">
        <v>0</v>
      </c>
      <c r="D294" s="5" t="s">
        <v>485</v>
      </c>
      <c r="E294" s="5" t="s">
        <v>92</v>
      </c>
      <c r="F294" s="5" t="s">
        <v>73</v>
      </c>
      <c r="G294" s="5" t="s">
        <v>46</v>
      </c>
      <c r="H294" s="5" t="s">
        <v>486</v>
      </c>
      <c r="I294" s="5" t="s">
        <v>1340</v>
      </c>
      <c r="J294" s="5"/>
      <c r="K294" s="5"/>
      <c r="L294" s="5" t="s">
        <v>48</v>
      </c>
      <c r="M294" s="5"/>
      <c r="N294" s="5" t="s">
        <v>186</v>
      </c>
      <c r="O294" s="5" t="s">
        <v>187</v>
      </c>
      <c r="P294" s="6">
        <v>44166</v>
      </c>
      <c r="Q294" s="5" t="s">
        <v>186</v>
      </c>
      <c r="R294" s="5" t="s">
        <v>187</v>
      </c>
      <c r="S294" s="5" t="s">
        <v>51</v>
      </c>
      <c r="T294" s="5"/>
      <c r="U294" s="5"/>
      <c r="V294" s="5"/>
      <c r="X294" s="5"/>
      <c r="Y294" s="6">
        <v>44166</v>
      </c>
      <c r="Z294" s="6"/>
      <c r="AA294" s="6"/>
      <c r="AB294" s="6">
        <v>44165</v>
      </c>
      <c r="AC294" s="6"/>
      <c r="AD294" s="6"/>
      <c r="AE294" s="6"/>
      <c r="AF294" s="5"/>
      <c r="AG294" s="6"/>
      <c r="AH294" s="6">
        <v>43817</v>
      </c>
      <c r="AI294" s="5"/>
      <c r="AJ294" s="5"/>
      <c r="AK294">
        <v>292</v>
      </c>
    </row>
    <row r="295" spans="1:37" x14ac:dyDescent="0.35">
      <c r="A295">
        <v>4</v>
      </c>
      <c r="B295" s="5"/>
      <c r="C295">
        <v>0</v>
      </c>
      <c r="D295" s="5" t="s">
        <v>485</v>
      </c>
      <c r="E295" s="5" t="s">
        <v>92</v>
      </c>
      <c r="F295" s="5" t="s">
        <v>73</v>
      </c>
      <c r="G295" s="5" t="s">
        <v>46</v>
      </c>
      <c r="H295" s="5" t="s">
        <v>486</v>
      </c>
      <c r="I295" s="5" t="s">
        <v>1341</v>
      </c>
      <c r="J295" s="5"/>
      <c r="K295" s="5"/>
      <c r="L295" s="5" t="s">
        <v>48</v>
      </c>
      <c r="M295" s="5"/>
      <c r="N295" s="5" t="s">
        <v>186</v>
      </c>
      <c r="O295" s="5" t="s">
        <v>187</v>
      </c>
      <c r="P295" s="6">
        <v>44166</v>
      </c>
      <c r="Q295" s="5" t="s">
        <v>186</v>
      </c>
      <c r="R295" s="5" t="s">
        <v>187</v>
      </c>
      <c r="S295" s="5" t="s">
        <v>51</v>
      </c>
      <c r="T295" s="5"/>
      <c r="U295" s="5"/>
      <c r="V295" s="5"/>
      <c r="X295" s="5"/>
      <c r="Y295" s="6">
        <v>44166</v>
      </c>
      <c r="Z295" s="6"/>
      <c r="AA295" s="6"/>
      <c r="AB295" s="6">
        <v>44165</v>
      </c>
      <c r="AC295" s="6"/>
      <c r="AD295" s="6"/>
      <c r="AE295" s="6"/>
      <c r="AF295" s="5"/>
      <c r="AG295" s="6"/>
      <c r="AH295" s="6">
        <v>43817</v>
      </c>
      <c r="AI295" s="5"/>
      <c r="AJ295" s="5"/>
      <c r="AK295">
        <v>293</v>
      </c>
    </row>
    <row r="296" spans="1:37" x14ac:dyDescent="0.35">
      <c r="A296">
        <v>5</v>
      </c>
      <c r="B296" s="5"/>
      <c r="C296">
        <v>0</v>
      </c>
      <c r="D296" s="5" t="s">
        <v>485</v>
      </c>
      <c r="E296" s="5" t="s">
        <v>92</v>
      </c>
      <c r="F296" s="5"/>
      <c r="G296" s="5" t="s">
        <v>86</v>
      </c>
      <c r="H296" s="5" t="s">
        <v>487</v>
      </c>
      <c r="I296" s="5" t="s">
        <v>1339</v>
      </c>
      <c r="J296" s="5"/>
      <c r="K296" s="5"/>
      <c r="L296" s="5" t="s">
        <v>48</v>
      </c>
      <c r="M296" s="5"/>
      <c r="N296" s="5" t="s">
        <v>55</v>
      </c>
      <c r="O296" s="5" t="s">
        <v>56</v>
      </c>
      <c r="P296" s="6">
        <v>44166</v>
      </c>
      <c r="Q296" s="5" t="s">
        <v>55</v>
      </c>
      <c r="R296" s="5" t="s">
        <v>56</v>
      </c>
      <c r="S296" s="5" t="s">
        <v>65</v>
      </c>
      <c r="T296" s="5" t="s">
        <v>58</v>
      </c>
      <c r="U296" s="5"/>
      <c r="V296" s="5"/>
      <c r="X296" s="5"/>
      <c r="Y296" s="6">
        <v>44166</v>
      </c>
      <c r="Z296" s="6">
        <v>44175</v>
      </c>
      <c r="AA296" s="6">
        <v>44185</v>
      </c>
      <c r="AB296" s="6">
        <v>44165</v>
      </c>
      <c r="AC296" s="6"/>
      <c r="AD296" s="6"/>
      <c r="AE296" s="6"/>
      <c r="AF296" s="5"/>
      <c r="AG296" s="6"/>
      <c r="AH296" s="6">
        <v>44165</v>
      </c>
      <c r="AI296" s="5"/>
      <c r="AJ296" s="5"/>
      <c r="AK296">
        <v>294</v>
      </c>
    </row>
    <row r="297" spans="1:37" x14ac:dyDescent="0.35">
      <c r="A297">
        <v>1</v>
      </c>
      <c r="B297" s="5"/>
      <c r="C297">
        <v>0</v>
      </c>
      <c r="D297" s="5" t="s">
        <v>489</v>
      </c>
      <c r="E297" s="5" t="s">
        <v>92</v>
      </c>
      <c r="F297" s="5"/>
      <c r="G297" s="5" t="s">
        <v>86</v>
      </c>
      <c r="H297" s="5" t="s">
        <v>490</v>
      </c>
      <c r="I297" s="5" t="s">
        <v>1079</v>
      </c>
      <c r="J297" s="5"/>
      <c r="K297" s="5"/>
      <c r="L297" s="5" t="s">
        <v>53</v>
      </c>
      <c r="M297" s="5" t="s">
        <v>102</v>
      </c>
      <c r="N297" s="5"/>
      <c r="O297" s="5"/>
      <c r="P297" s="6"/>
      <c r="Q297" s="5" t="s">
        <v>389</v>
      </c>
      <c r="R297" s="5" t="s">
        <v>390</v>
      </c>
      <c r="S297" s="5" t="s">
        <v>51</v>
      </c>
      <c r="T297" s="5"/>
      <c r="U297" s="5"/>
      <c r="V297" s="5"/>
      <c r="X297" s="5"/>
      <c r="Y297" s="6"/>
      <c r="Z297" s="6"/>
      <c r="AA297" s="6"/>
      <c r="AB297" s="6">
        <v>43818</v>
      </c>
      <c r="AC297" s="6"/>
      <c r="AD297" s="6"/>
      <c r="AE297" s="6"/>
      <c r="AF297" s="5"/>
      <c r="AG297" s="6">
        <v>43885</v>
      </c>
      <c r="AH297" s="6">
        <v>43817</v>
      </c>
      <c r="AI297" s="5"/>
      <c r="AJ297" s="5"/>
      <c r="AK297">
        <v>297</v>
      </c>
    </row>
    <row r="298" spans="1:37" x14ac:dyDescent="0.35">
      <c r="A298">
        <v>3</v>
      </c>
      <c r="B298" s="5"/>
      <c r="C298">
        <v>0</v>
      </c>
      <c r="D298" s="5" t="s">
        <v>489</v>
      </c>
      <c r="E298" s="5" t="s">
        <v>92</v>
      </c>
      <c r="F298" s="5"/>
      <c r="G298" s="5" t="s">
        <v>64</v>
      </c>
      <c r="H298" s="5" t="s">
        <v>490</v>
      </c>
      <c r="I298" s="5" t="s">
        <v>1080</v>
      </c>
      <c r="J298" s="5"/>
      <c r="K298" s="5"/>
      <c r="L298" s="5" t="s">
        <v>53</v>
      </c>
      <c r="M298" s="5" t="s">
        <v>102</v>
      </c>
      <c r="N298" s="5"/>
      <c r="O298" s="5"/>
      <c r="P298" s="6"/>
      <c r="Q298" s="5" t="s">
        <v>389</v>
      </c>
      <c r="R298" s="5" t="s">
        <v>390</v>
      </c>
      <c r="S298" s="5" t="s">
        <v>51</v>
      </c>
      <c r="T298" s="5"/>
      <c r="U298" s="5"/>
      <c r="V298" s="5"/>
      <c r="X298" s="5"/>
      <c r="Y298" s="6"/>
      <c r="Z298" s="6"/>
      <c r="AA298" s="6"/>
      <c r="AB298" s="6">
        <v>43818</v>
      </c>
      <c r="AC298" s="6"/>
      <c r="AD298" s="6"/>
      <c r="AE298" s="6"/>
      <c r="AF298" s="5"/>
      <c r="AG298" s="6">
        <v>43885</v>
      </c>
      <c r="AH298" s="6">
        <v>43817</v>
      </c>
      <c r="AI298" s="5"/>
      <c r="AJ298" s="5"/>
      <c r="AK298">
        <v>298</v>
      </c>
    </row>
    <row r="299" spans="1:37" x14ac:dyDescent="0.35">
      <c r="A299">
        <v>4</v>
      </c>
      <c r="B299" s="5"/>
      <c r="C299">
        <v>0</v>
      </c>
      <c r="D299" s="5" t="s">
        <v>489</v>
      </c>
      <c r="E299" s="5" t="s">
        <v>92</v>
      </c>
      <c r="F299" s="5" t="s">
        <v>73</v>
      </c>
      <c r="G299" s="5" t="s">
        <v>46</v>
      </c>
      <c r="H299" s="5" t="s">
        <v>490</v>
      </c>
      <c r="I299" s="5" t="s">
        <v>1271</v>
      </c>
      <c r="J299" s="5"/>
      <c r="K299" s="5"/>
      <c r="L299" s="5" t="s">
        <v>48</v>
      </c>
      <c r="M299" s="5"/>
      <c r="N299" s="5" t="s">
        <v>389</v>
      </c>
      <c r="O299" s="5" t="s">
        <v>390</v>
      </c>
      <c r="P299" s="6"/>
      <c r="Q299" s="5" t="s">
        <v>389</v>
      </c>
      <c r="R299" s="5" t="s">
        <v>390</v>
      </c>
      <c r="S299" s="5" t="s">
        <v>51</v>
      </c>
      <c r="T299" s="5"/>
      <c r="U299" s="5"/>
      <c r="V299" s="5"/>
      <c r="X299" s="5"/>
      <c r="Y299" s="6"/>
      <c r="Z299" s="6"/>
      <c r="AA299" s="6"/>
      <c r="AB299" s="6">
        <v>43818</v>
      </c>
      <c r="AC299" s="6"/>
      <c r="AD299" s="6"/>
      <c r="AE299" s="6"/>
      <c r="AF299" s="5"/>
      <c r="AG299" s="6"/>
      <c r="AH299" s="6">
        <v>43817</v>
      </c>
      <c r="AI299" s="5"/>
      <c r="AJ299" s="5"/>
      <c r="AK299">
        <v>296</v>
      </c>
    </row>
    <row r="300" spans="1:37" x14ac:dyDescent="0.35">
      <c r="A300">
        <v>1</v>
      </c>
      <c r="B300" s="5"/>
      <c r="C300">
        <v>0</v>
      </c>
      <c r="D300" s="5" t="s">
        <v>491</v>
      </c>
      <c r="E300" s="5" t="s">
        <v>92</v>
      </c>
      <c r="F300" s="5"/>
      <c r="G300" s="5" t="s">
        <v>64</v>
      </c>
      <c r="H300" s="5" t="s">
        <v>492</v>
      </c>
      <c r="I300" s="5" t="s">
        <v>1183</v>
      </c>
      <c r="J300" s="5"/>
      <c r="K300" s="5"/>
      <c r="L300" s="5" t="s">
        <v>53</v>
      </c>
      <c r="M300" s="5" t="s">
        <v>102</v>
      </c>
      <c r="N300" s="5"/>
      <c r="O300" s="5"/>
      <c r="P300" s="6"/>
      <c r="Q300" s="5" t="s">
        <v>439</v>
      </c>
      <c r="R300" s="5" t="s">
        <v>396</v>
      </c>
      <c r="S300" s="5" t="s">
        <v>51</v>
      </c>
      <c r="T300" s="5"/>
      <c r="U300" s="5"/>
      <c r="V300" s="5"/>
      <c r="X300" s="5" t="s">
        <v>170</v>
      </c>
      <c r="Y300" s="6">
        <v>43815</v>
      </c>
      <c r="Z300" s="6"/>
      <c r="AA300" s="6"/>
      <c r="AB300" s="6">
        <v>43818</v>
      </c>
      <c r="AC300" s="6"/>
      <c r="AD300" s="6"/>
      <c r="AE300" s="6"/>
      <c r="AF300" s="5"/>
      <c r="AG300" s="6">
        <v>44096</v>
      </c>
      <c r="AH300" s="6">
        <v>43817</v>
      </c>
      <c r="AI300" s="5"/>
      <c r="AJ300" s="5"/>
      <c r="AK300">
        <v>299</v>
      </c>
    </row>
    <row r="301" spans="1:37" x14ac:dyDescent="0.35">
      <c r="A301">
        <v>1</v>
      </c>
      <c r="B301" s="5"/>
      <c r="C301">
        <v>0</v>
      </c>
      <c r="D301" s="5" t="s">
        <v>493</v>
      </c>
      <c r="E301" s="5" t="s">
        <v>60</v>
      </c>
      <c r="F301" s="5"/>
      <c r="G301" s="5" t="s">
        <v>86</v>
      </c>
      <c r="H301" s="5" t="s">
        <v>494</v>
      </c>
      <c r="I301" s="5" t="s">
        <v>1342</v>
      </c>
      <c r="J301" s="5"/>
      <c r="K301" s="5"/>
      <c r="L301" s="5" t="s">
        <v>190</v>
      </c>
      <c r="M301" s="5"/>
      <c r="N301" s="5" t="s">
        <v>259</v>
      </c>
      <c r="O301" s="5"/>
      <c r="P301" s="6">
        <v>44202</v>
      </c>
      <c r="Q301" s="5" t="s">
        <v>389</v>
      </c>
      <c r="R301" s="5" t="s">
        <v>390</v>
      </c>
      <c r="S301" s="5" t="s">
        <v>51</v>
      </c>
      <c r="T301" s="5"/>
      <c r="U301" s="5" t="s">
        <v>259</v>
      </c>
      <c r="V301" s="5"/>
      <c r="X301" s="5"/>
      <c r="Y301" s="6">
        <v>44166</v>
      </c>
      <c r="Z301" s="6"/>
      <c r="AA301" s="6">
        <v>44202</v>
      </c>
      <c r="AB301" s="6">
        <v>44165</v>
      </c>
      <c r="AC301" s="6">
        <v>44187</v>
      </c>
      <c r="AD301" s="6">
        <v>44187</v>
      </c>
      <c r="AE301" s="6"/>
      <c r="AF301" s="5"/>
      <c r="AG301" s="6"/>
      <c r="AH301" s="6">
        <v>43817</v>
      </c>
      <c r="AI301" s="5"/>
      <c r="AJ301" s="5"/>
      <c r="AK301">
        <v>300</v>
      </c>
    </row>
    <row r="302" spans="1:37" x14ac:dyDescent="0.35">
      <c r="A302">
        <v>1</v>
      </c>
      <c r="B302" s="5"/>
      <c r="C302">
        <v>0</v>
      </c>
      <c r="D302" s="5" t="s">
        <v>495</v>
      </c>
      <c r="E302" s="5" t="s">
        <v>92</v>
      </c>
      <c r="F302" s="5"/>
      <c r="G302" s="5" t="s">
        <v>86</v>
      </c>
      <c r="H302" s="5" t="s">
        <v>496</v>
      </c>
      <c r="I302" s="5" t="s">
        <v>1343</v>
      </c>
      <c r="J302" s="5"/>
      <c r="K302" s="5"/>
      <c r="L302" s="5" t="s">
        <v>48</v>
      </c>
      <c r="M302" s="5"/>
      <c r="N302" s="5" t="s">
        <v>362</v>
      </c>
      <c r="O302" s="5" t="s">
        <v>363</v>
      </c>
      <c r="P302" s="6">
        <v>44166</v>
      </c>
      <c r="Q302" s="5" t="s">
        <v>362</v>
      </c>
      <c r="R302" s="5" t="s">
        <v>363</v>
      </c>
      <c r="S302" s="5" t="s">
        <v>51</v>
      </c>
      <c r="T302" s="5"/>
      <c r="U302" s="5"/>
      <c r="V302" s="5"/>
      <c r="X302" s="5"/>
      <c r="Y302" s="6">
        <v>44166</v>
      </c>
      <c r="Z302" s="6"/>
      <c r="AA302" s="6"/>
      <c r="AB302" s="6">
        <v>44165</v>
      </c>
      <c r="AC302" s="6"/>
      <c r="AD302" s="6"/>
      <c r="AE302" s="6"/>
      <c r="AF302" s="5"/>
      <c r="AG302" s="6"/>
      <c r="AH302" s="6">
        <v>43817</v>
      </c>
      <c r="AI302" s="5"/>
      <c r="AJ302" s="5"/>
      <c r="AK302">
        <v>301</v>
      </c>
    </row>
    <row r="303" spans="1:37" x14ac:dyDescent="0.35">
      <c r="A303">
        <v>2</v>
      </c>
      <c r="B303" s="5"/>
      <c r="C303">
        <v>0</v>
      </c>
      <c r="D303" s="5" t="s">
        <v>495</v>
      </c>
      <c r="E303" s="5" t="s">
        <v>92</v>
      </c>
      <c r="F303" s="5"/>
      <c r="G303" s="5" t="s">
        <v>64</v>
      </c>
      <c r="H303" s="5" t="s">
        <v>496</v>
      </c>
      <c r="I303" s="5" t="s">
        <v>1344</v>
      </c>
      <c r="J303" s="5"/>
      <c r="K303" s="5"/>
      <c r="L303" s="5" t="s">
        <v>48</v>
      </c>
      <c r="M303" s="5"/>
      <c r="N303" s="5" t="s">
        <v>362</v>
      </c>
      <c r="O303" s="5" t="s">
        <v>363</v>
      </c>
      <c r="P303" s="6">
        <v>44166</v>
      </c>
      <c r="Q303" s="5" t="s">
        <v>362</v>
      </c>
      <c r="R303" s="5" t="s">
        <v>363</v>
      </c>
      <c r="S303" s="5" t="s">
        <v>51</v>
      </c>
      <c r="T303" s="5"/>
      <c r="U303" s="5"/>
      <c r="V303" s="5"/>
      <c r="X303" s="5"/>
      <c r="Y303" s="6">
        <v>44166</v>
      </c>
      <c r="Z303" s="6"/>
      <c r="AA303" s="6"/>
      <c r="AB303" s="6">
        <v>44165</v>
      </c>
      <c r="AC303" s="6"/>
      <c r="AD303" s="6"/>
      <c r="AE303" s="6"/>
      <c r="AF303" s="5"/>
      <c r="AG303" s="6"/>
      <c r="AH303" s="6">
        <v>43817</v>
      </c>
      <c r="AI303" s="5"/>
      <c r="AJ303" s="5"/>
      <c r="AK303">
        <v>302</v>
      </c>
    </row>
    <row r="304" spans="1:37" x14ac:dyDescent="0.35">
      <c r="A304">
        <v>3</v>
      </c>
      <c r="B304" s="5"/>
      <c r="C304">
        <v>0</v>
      </c>
      <c r="D304" s="5" t="s">
        <v>495</v>
      </c>
      <c r="E304" s="5" t="s">
        <v>92</v>
      </c>
      <c r="F304" s="5" t="s">
        <v>73</v>
      </c>
      <c r="G304" s="5" t="s">
        <v>46</v>
      </c>
      <c r="H304" s="5" t="s">
        <v>496</v>
      </c>
      <c r="I304" s="5" t="s">
        <v>1345</v>
      </c>
      <c r="J304" s="5"/>
      <c r="K304" s="5"/>
      <c r="L304" s="5" t="s">
        <v>48</v>
      </c>
      <c r="M304" s="5"/>
      <c r="N304" s="5" t="s">
        <v>362</v>
      </c>
      <c r="O304" s="5" t="s">
        <v>363</v>
      </c>
      <c r="P304" s="6">
        <v>44166</v>
      </c>
      <c r="Q304" s="5" t="s">
        <v>362</v>
      </c>
      <c r="R304" s="5" t="s">
        <v>363</v>
      </c>
      <c r="S304" s="5" t="s">
        <v>51</v>
      </c>
      <c r="T304" s="5"/>
      <c r="U304" s="5"/>
      <c r="V304" s="5"/>
      <c r="X304" s="5"/>
      <c r="Y304" s="6">
        <v>44166</v>
      </c>
      <c r="Z304" s="6"/>
      <c r="AA304" s="6"/>
      <c r="AB304" s="6">
        <v>44165</v>
      </c>
      <c r="AC304" s="6"/>
      <c r="AD304" s="6"/>
      <c r="AE304" s="6"/>
      <c r="AF304" s="5"/>
      <c r="AG304" s="6"/>
      <c r="AH304" s="6">
        <v>43817</v>
      </c>
      <c r="AI304" s="5"/>
      <c r="AJ304" s="5"/>
      <c r="AK304">
        <v>303</v>
      </c>
    </row>
    <row r="305" spans="1:37" x14ac:dyDescent="0.35">
      <c r="A305">
        <v>1</v>
      </c>
      <c r="B305" s="5"/>
      <c r="C305">
        <v>0</v>
      </c>
      <c r="D305" s="5" t="s">
        <v>497</v>
      </c>
      <c r="E305" s="5" t="s">
        <v>92</v>
      </c>
      <c r="F305" s="5"/>
      <c r="G305" s="5" t="s">
        <v>86</v>
      </c>
      <c r="H305" s="5" t="s">
        <v>498</v>
      </c>
      <c r="I305" s="5" t="s">
        <v>1346</v>
      </c>
      <c r="J305" s="5"/>
      <c r="K305" s="5"/>
      <c r="L305" s="5" t="s">
        <v>48</v>
      </c>
      <c r="M305" s="5"/>
      <c r="N305" s="5" t="s">
        <v>362</v>
      </c>
      <c r="O305" s="5" t="s">
        <v>363</v>
      </c>
      <c r="P305" s="6">
        <v>44166</v>
      </c>
      <c r="Q305" s="5" t="s">
        <v>362</v>
      </c>
      <c r="R305" s="5" t="s">
        <v>363</v>
      </c>
      <c r="S305" s="5" t="s">
        <v>51</v>
      </c>
      <c r="T305" s="5"/>
      <c r="U305" s="5"/>
      <c r="V305" s="5"/>
      <c r="X305" s="5"/>
      <c r="Y305" s="6">
        <v>44166</v>
      </c>
      <c r="Z305" s="6"/>
      <c r="AA305" s="6"/>
      <c r="AB305" s="6">
        <v>44165</v>
      </c>
      <c r="AC305" s="6"/>
      <c r="AD305" s="6"/>
      <c r="AE305" s="6"/>
      <c r="AF305" s="5"/>
      <c r="AG305" s="6"/>
      <c r="AH305" s="6">
        <v>43817</v>
      </c>
      <c r="AI305" s="5"/>
      <c r="AJ305" s="5"/>
      <c r="AK305">
        <v>304</v>
      </c>
    </row>
    <row r="306" spans="1:37" x14ac:dyDescent="0.35">
      <c r="A306">
        <v>1</v>
      </c>
      <c r="B306" s="5"/>
      <c r="C306">
        <v>0</v>
      </c>
      <c r="D306" s="5" t="s">
        <v>499</v>
      </c>
      <c r="E306" s="5" t="s">
        <v>92</v>
      </c>
      <c r="F306" s="5"/>
      <c r="G306" s="5" t="s">
        <v>86</v>
      </c>
      <c r="H306" s="5" t="s">
        <v>501</v>
      </c>
      <c r="I306" s="5" t="s">
        <v>502</v>
      </c>
      <c r="J306" s="5"/>
      <c r="K306" s="5"/>
      <c r="L306" s="5" t="s">
        <v>53</v>
      </c>
      <c r="M306" s="5" t="s">
        <v>54</v>
      </c>
      <c r="N306" s="5"/>
      <c r="O306" s="5"/>
      <c r="P306" s="6"/>
      <c r="Q306" s="5" t="s">
        <v>389</v>
      </c>
      <c r="R306" s="5" t="s">
        <v>390</v>
      </c>
      <c r="S306" s="5" t="s">
        <v>51</v>
      </c>
      <c r="T306" s="5"/>
      <c r="U306" s="5" t="s">
        <v>259</v>
      </c>
      <c r="V306" s="5"/>
      <c r="X306" s="5"/>
      <c r="Y306" s="6">
        <v>43819</v>
      </c>
      <c r="Z306" s="6"/>
      <c r="AA306" s="6">
        <v>43899</v>
      </c>
      <c r="AB306" s="6">
        <v>43818</v>
      </c>
      <c r="AC306" s="6">
        <v>43885</v>
      </c>
      <c r="AD306" s="6">
        <v>43937</v>
      </c>
      <c r="AE306" s="6">
        <v>43937</v>
      </c>
      <c r="AF306" s="5"/>
      <c r="AG306" s="6">
        <v>43937</v>
      </c>
      <c r="AH306" s="6">
        <v>43817</v>
      </c>
      <c r="AI306" s="5"/>
      <c r="AJ306" s="5"/>
      <c r="AK306">
        <v>307</v>
      </c>
    </row>
    <row r="307" spans="1:37" x14ac:dyDescent="0.35">
      <c r="A307">
        <v>2</v>
      </c>
      <c r="B307" s="5"/>
      <c r="C307">
        <v>0</v>
      </c>
      <c r="D307" s="5" t="s">
        <v>499</v>
      </c>
      <c r="E307" s="5" t="s">
        <v>92</v>
      </c>
      <c r="F307" s="5"/>
      <c r="G307" s="5" t="s">
        <v>64</v>
      </c>
      <c r="H307" s="5" t="s">
        <v>500</v>
      </c>
      <c r="I307" s="5" t="s">
        <v>1081</v>
      </c>
      <c r="J307" s="5"/>
      <c r="K307" s="5"/>
      <c r="L307" s="5" t="s">
        <v>53</v>
      </c>
      <c r="M307" s="5" t="s">
        <v>102</v>
      </c>
      <c r="N307" s="5"/>
      <c r="O307" s="5"/>
      <c r="P307" s="6"/>
      <c r="Q307" s="5" t="s">
        <v>389</v>
      </c>
      <c r="R307" s="5" t="s">
        <v>390</v>
      </c>
      <c r="S307" s="5" t="s">
        <v>51</v>
      </c>
      <c r="T307" s="5"/>
      <c r="U307" s="5"/>
      <c r="V307" s="5"/>
      <c r="X307" s="5"/>
      <c r="Y307" s="6">
        <v>43819</v>
      </c>
      <c r="Z307" s="6"/>
      <c r="AA307" s="6"/>
      <c r="AB307" s="6">
        <v>43818</v>
      </c>
      <c r="AC307" s="6"/>
      <c r="AD307" s="6"/>
      <c r="AE307" s="6"/>
      <c r="AF307" s="5"/>
      <c r="AG307" s="6">
        <v>43885</v>
      </c>
      <c r="AH307" s="6">
        <v>43817</v>
      </c>
      <c r="AI307" s="5"/>
      <c r="AJ307" s="5"/>
      <c r="AK307">
        <v>308</v>
      </c>
    </row>
    <row r="308" spans="1:37" x14ac:dyDescent="0.35">
      <c r="A308">
        <v>3</v>
      </c>
      <c r="B308" s="5"/>
      <c r="C308">
        <v>0</v>
      </c>
      <c r="D308" s="5" t="s">
        <v>499</v>
      </c>
      <c r="E308" s="5" t="s">
        <v>92</v>
      </c>
      <c r="F308" s="5" t="s">
        <v>73</v>
      </c>
      <c r="G308" s="5" t="s">
        <v>46</v>
      </c>
      <c r="H308" s="5" t="s">
        <v>500</v>
      </c>
      <c r="I308" s="5" t="s">
        <v>1347</v>
      </c>
      <c r="J308" s="5"/>
      <c r="K308" s="5"/>
      <c r="L308" s="5" t="s">
        <v>48</v>
      </c>
      <c r="M308" s="5"/>
      <c r="N308" s="5" t="s">
        <v>389</v>
      </c>
      <c r="O308" s="5" t="s">
        <v>390</v>
      </c>
      <c r="P308" s="6">
        <v>43819</v>
      </c>
      <c r="Q308" s="5" t="s">
        <v>389</v>
      </c>
      <c r="R308" s="5" t="s">
        <v>390</v>
      </c>
      <c r="S308" s="5" t="s">
        <v>51</v>
      </c>
      <c r="T308" s="5"/>
      <c r="U308" s="5"/>
      <c r="V308" s="5"/>
      <c r="X308" s="5"/>
      <c r="Y308" s="6">
        <v>43819</v>
      </c>
      <c r="Z308" s="6"/>
      <c r="AA308" s="6"/>
      <c r="AB308" s="6">
        <v>43818</v>
      </c>
      <c r="AC308" s="6"/>
      <c r="AD308" s="6"/>
      <c r="AE308" s="6"/>
      <c r="AF308" s="5"/>
      <c r="AG308" s="6"/>
      <c r="AH308" s="6">
        <v>43817</v>
      </c>
      <c r="AI308" s="5"/>
      <c r="AJ308" s="5"/>
      <c r="AK308">
        <v>305</v>
      </c>
    </row>
    <row r="309" spans="1:37" x14ac:dyDescent="0.35">
      <c r="A309">
        <v>4</v>
      </c>
      <c r="B309" s="5"/>
      <c r="C309">
        <v>0</v>
      </c>
      <c r="D309" s="5" t="s">
        <v>499</v>
      </c>
      <c r="E309" s="5" t="s">
        <v>92</v>
      </c>
      <c r="F309" s="5" t="s">
        <v>73</v>
      </c>
      <c r="G309" s="5" t="s">
        <v>46</v>
      </c>
      <c r="H309" s="5" t="s">
        <v>500</v>
      </c>
      <c r="I309" s="5" t="s">
        <v>1348</v>
      </c>
      <c r="J309" s="5"/>
      <c r="K309" s="5"/>
      <c r="L309" s="5" t="s">
        <v>48</v>
      </c>
      <c r="M309" s="5"/>
      <c r="N309" s="5" t="s">
        <v>389</v>
      </c>
      <c r="O309" s="5" t="s">
        <v>390</v>
      </c>
      <c r="P309" s="6">
        <v>43819</v>
      </c>
      <c r="Q309" s="5" t="s">
        <v>389</v>
      </c>
      <c r="R309" s="5" t="s">
        <v>390</v>
      </c>
      <c r="S309" s="5" t="s">
        <v>51</v>
      </c>
      <c r="T309" s="5"/>
      <c r="U309" s="5"/>
      <c r="V309" s="5"/>
      <c r="X309" s="5"/>
      <c r="Y309" s="6">
        <v>43819</v>
      </c>
      <c r="Z309" s="6"/>
      <c r="AA309" s="6"/>
      <c r="AB309" s="6">
        <v>43818</v>
      </c>
      <c r="AC309" s="6"/>
      <c r="AD309" s="6"/>
      <c r="AE309" s="6"/>
      <c r="AF309" s="5"/>
      <c r="AG309" s="6"/>
      <c r="AH309" s="6">
        <v>43817</v>
      </c>
      <c r="AI309" s="5"/>
      <c r="AJ309" s="5"/>
      <c r="AK309">
        <v>306</v>
      </c>
    </row>
    <row r="310" spans="1:37" x14ac:dyDescent="0.35">
      <c r="A310">
        <v>2</v>
      </c>
      <c r="B310" s="5"/>
      <c r="C310">
        <v>0</v>
      </c>
      <c r="D310" s="5" t="s">
        <v>503</v>
      </c>
      <c r="E310" s="5" t="s">
        <v>92</v>
      </c>
      <c r="F310" s="5"/>
      <c r="G310" s="5" t="s">
        <v>64</v>
      </c>
      <c r="H310" s="5" t="s">
        <v>504</v>
      </c>
      <c r="I310" s="5" t="s">
        <v>1082</v>
      </c>
      <c r="J310" s="5"/>
      <c r="K310" s="5"/>
      <c r="L310" s="5" t="s">
        <v>53</v>
      </c>
      <c r="M310" s="5" t="s">
        <v>291</v>
      </c>
      <c r="N310" s="5"/>
      <c r="O310" s="5"/>
      <c r="P310" s="6"/>
      <c r="Q310" s="5" t="s">
        <v>507</v>
      </c>
      <c r="R310" s="5" t="s">
        <v>508</v>
      </c>
      <c r="S310" s="5" t="s">
        <v>51</v>
      </c>
      <c r="T310" s="5"/>
      <c r="U310" s="5"/>
      <c r="V310" s="5"/>
      <c r="X310" s="5"/>
      <c r="Y310" s="6">
        <v>43832</v>
      </c>
      <c r="Z310" s="6"/>
      <c r="AA310" s="6"/>
      <c r="AB310" s="6">
        <v>43818</v>
      </c>
      <c r="AC310" s="6">
        <v>43837</v>
      </c>
      <c r="AD310" s="6"/>
      <c r="AE310" s="6"/>
      <c r="AF310" s="5"/>
      <c r="AG310" s="6">
        <v>43838</v>
      </c>
      <c r="AH310" s="6">
        <v>43817</v>
      </c>
      <c r="AI310" s="5"/>
      <c r="AJ310" s="5"/>
      <c r="AK310">
        <v>311</v>
      </c>
    </row>
    <row r="311" spans="1:37" x14ac:dyDescent="0.35">
      <c r="A311">
        <v>3</v>
      </c>
      <c r="B311" s="5"/>
      <c r="C311">
        <v>0</v>
      </c>
      <c r="D311" s="5" t="s">
        <v>503</v>
      </c>
      <c r="E311" s="5" t="s">
        <v>60</v>
      </c>
      <c r="F311" s="5" t="s">
        <v>73</v>
      </c>
      <c r="G311" s="5" t="s">
        <v>46</v>
      </c>
      <c r="H311" s="5" t="s">
        <v>504</v>
      </c>
      <c r="I311" s="5" t="s">
        <v>505</v>
      </c>
      <c r="J311" s="5"/>
      <c r="K311" s="5"/>
      <c r="L311" s="5" t="s">
        <v>53</v>
      </c>
      <c r="M311" s="5" t="s">
        <v>506</v>
      </c>
      <c r="N311" s="5"/>
      <c r="O311" s="5"/>
      <c r="P311" s="6"/>
      <c r="Q311" s="5" t="s">
        <v>507</v>
      </c>
      <c r="R311" s="5" t="s">
        <v>508</v>
      </c>
      <c r="S311" s="5" t="s">
        <v>51</v>
      </c>
      <c r="T311" s="5"/>
      <c r="U311" s="5" t="s">
        <v>191</v>
      </c>
      <c r="V311" s="5"/>
      <c r="X311" s="5"/>
      <c r="Y311" s="6">
        <v>43832</v>
      </c>
      <c r="Z311" s="6"/>
      <c r="AA311" s="6">
        <v>43938</v>
      </c>
      <c r="AB311" s="6">
        <v>43818</v>
      </c>
      <c r="AC311" s="6">
        <v>43895</v>
      </c>
      <c r="AD311" s="6">
        <v>43922</v>
      </c>
      <c r="AE311" s="6"/>
      <c r="AF311" s="5" t="s">
        <v>138</v>
      </c>
      <c r="AG311" s="6">
        <v>43951</v>
      </c>
      <c r="AH311" s="6">
        <v>43817</v>
      </c>
      <c r="AI311" s="5"/>
      <c r="AJ311" s="5"/>
      <c r="AK311">
        <v>309</v>
      </c>
    </row>
    <row r="312" spans="1:37" x14ac:dyDescent="0.35">
      <c r="A312">
        <v>1</v>
      </c>
      <c r="B312" s="5"/>
      <c r="C312">
        <v>1</v>
      </c>
      <c r="D312" s="5" t="s">
        <v>503</v>
      </c>
      <c r="E312" s="5" t="s">
        <v>92</v>
      </c>
      <c r="F312" s="5"/>
      <c r="G312" s="5" t="s">
        <v>86</v>
      </c>
      <c r="H312" s="5" t="s">
        <v>504</v>
      </c>
      <c r="I312" s="5" t="s">
        <v>509</v>
      </c>
      <c r="J312" s="5"/>
      <c r="K312" s="5"/>
      <c r="L312" s="5" t="s">
        <v>53</v>
      </c>
      <c r="M312" s="5" t="s">
        <v>67</v>
      </c>
      <c r="N312" s="5"/>
      <c r="O312" s="5"/>
      <c r="P312" s="6"/>
      <c r="Q312" s="5" t="s">
        <v>507</v>
      </c>
      <c r="R312" s="5" t="s">
        <v>508</v>
      </c>
      <c r="S312" s="5" t="s">
        <v>51</v>
      </c>
      <c r="T312" s="5"/>
      <c r="U312" s="5" t="s">
        <v>59</v>
      </c>
      <c r="V312" s="5"/>
      <c r="X312" s="5"/>
      <c r="Y312" s="6">
        <v>43848</v>
      </c>
      <c r="Z312" s="6"/>
      <c r="AA312" s="6">
        <v>43938</v>
      </c>
      <c r="AB312" s="6">
        <v>43838</v>
      </c>
      <c r="AC312" s="6">
        <v>43914</v>
      </c>
      <c r="AD312" s="6">
        <v>43922</v>
      </c>
      <c r="AE312" s="6">
        <v>43978</v>
      </c>
      <c r="AF312" s="5"/>
      <c r="AG312" s="6">
        <v>43991</v>
      </c>
      <c r="AH312" s="6">
        <v>43838</v>
      </c>
      <c r="AI312" s="5"/>
      <c r="AJ312" s="5" t="s">
        <v>510</v>
      </c>
      <c r="AK312">
        <v>310</v>
      </c>
    </row>
    <row r="313" spans="1:37" x14ac:dyDescent="0.35">
      <c r="A313">
        <v>1</v>
      </c>
      <c r="B313" s="5"/>
      <c r="C313">
        <v>0</v>
      </c>
      <c r="D313" s="5" t="s">
        <v>511</v>
      </c>
      <c r="E313" s="5" t="s">
        <v>92</v>
      </c>
      <c r="F313" s="5"/>
      <c r="G313" s="5" t="s">
        <v>86</v>
      </c>
      <c r="H313" s="5" t="s">
        <v>512</v>
      </c>
      <c r="I313" s="5" t="s">
        <v>1349</v>
      </c>
      <c r="J313" s="5"/>
      <c r="K313" s="5"/>
      <c r="L313" s="5" t="s">
        <v>48</v>
      </c>
      <c r="M313" s="5"/>
      <c r="N313" s="5" t="s">
        <v>513</v>
      </c>
      <c r="O313" s="5" t="s">
        <v>514</v>
      </c>
      <c r="P313" s="6">
        <v>44166</v>
      </c>
      <c r="Q313" s="5" t="s">
        <v>513</v>
      </c>
      <c r="R313" s="5" t="s">
        <v>514</v>
      </c>
      <c r="S313" s="5" t="s">
        <v>51</v>
      </c>
      <c r="T313" s="5"/>
      <c r="U313" s="5"/>
      <c r="V313" s="5"/>
      <c r="X313" s="5"/>
      <c r="Y313" s="6">
        <v>44166</v>
      </c>
      <c r="Z313" s="6"/>
      <c r="AA313" s="6"/>
      <c r="AB313" s="6">
        <v>44165</v>
      </c>
      <c r="AC313" s="6"/>
      <c r="AD313" s="6"/>
      <c r="AE313" s="6"/>
      <c r="AF313" s="5"/>
      <c r="AG313" s="6"/>
      <c r="AH313" s="6">
        <v>43817</v>
      </c>
      <c r="AI313" s="5"/>
      <c r="AJ313" s="5"/>
      <c r="AK313">
        <v>312</v>
      </c>
    </row>
    <row r="314" spans="1:37" x14ac:dyDescent="0.35">
      <c r="A314">
        <v>2</v>
      </c>
      <c r="B314" s="5"/>
      <c r="C314">
        <v>0</v>
      </c>
      <c r="D314" s="5" t="s">
        <v>511</v>
      </c>
      <c r="E314" s="5" t="s">
        <v>92</v>
      </c>
      <c r="F314" s="5"/>
      <c r="G314" s="5" t="s">
        <v>64</v>
      </c>
      <c r="H314" s="5" t="s">
        <v>512</v>
      </c>
      <c r="I314" s="5" t="s">
        <v>1350</v>
      </c>
      <c r="J314" s="5"/>
      <c r="K314" s="5"/>
      <c r="L314" s="5" t="s">
        <v>48</v>
      </c>
      <c r="M314" s="5"/>
      <c r="N314" s="5" t="s">
        <v>513</v>
      </c>
      <c r="O314" s="5" t="s">
        <v>514</v>
      </c>
      <c r="P314" s="6">
        <v>44166</v>
      </c>
      <c r="Q314" s="5" t="s">
        <v>513</v>
      </c>
      <c r="R314" s="5" t="s">
        <v>514</v>
      </c>
      <c r="S314" s="5" t="s">
        <v>51</v>
      </c>
      <c r="T314" s="5"/>
      <c r="U314" s="5"/>
      <c r="V314" s="5"/>
      <c r="X314" s="5"/>
      <c r="Y314" s="6">
        <v>44166</v>
      </c>
      <c r="Z314" s="6"/>
      <c r="AA314" s="6"/>
      <c r="AB314" s="6">
        <v>44165</v>
      </c>
      <c r="AC314" s="6"/>
      <c r="AD314" s="6"/>
      <c r="AE314" s="6"/>
      <c r="AF314" s="5"/>
      <c r="AG314" s="6"/>
      <c r="AH314" s="6">
        <v>43817</v>
      </c>
      <c r="AI314" s="5"/>
      <c r="AJ314" s="5"/>
      <c r="AK314">
        <v>313</v>
      </c>
    </row>
    <row r="315" spans="1:37" x14ac:dyDescent="0.35">
      <c r="A315">
        <v>2</v>
      </c>
      <c r="B315" s="5"/>
      <c r="C315">
        <v>0</v>
      </c>
      <c r="D315" s="5" t="s">
        <v>515</v>
      </c>
      <c r="E315" s="5" t="s">
        <v>92</v>
      </c>
      <c r="F315" s="5"/>
      <c r="G315" s="5" t="s">
        <v>64</v>
      </c>
      <c r="H315" s="5" t="s">
        <v>516</v>
      </c>
      <c r="I315" s="5" t="s">
        <v>1083</v>
      </c>
      <c r="J315" s="5"/>
      <c r="K315" s="5"/>
      <c r="L315" s="5" t="s">
        <v>53</v>
      </c>
      <c r="M315" s="5" t="s">
        <v>102</v>
      </c>
      <c r="N315" s="5"/>
      <c r="O315" s="5"/>
      <c r="P315" s="6"/>
      <c r="Q315" s="5" t="s">
        <v>513</v>
      </c>
      <c r="R315" s="5" t="s">
        <v>514</v>
      </c>
      <c r="S315" s="5" t="s">
        <v>51</v>
      </c>
      <c r="T315" s="5"/>
      <c r="U315" s="5"/>
      <c r="V315" s="5"/>
      <c r="X315" s="5"/>
      <c r="Y315" s="6">
        <v>43815</v>
      </c>
      <c r="Z315" s="6"/>
      <c r="AA315" s="6"/>
      <c r="AB315" s="6">
        <v>43818</v>
      </c>
      <c r="AC315" s="6">
        <v>43865</v>
      </c>
      <c r="AD315" s="6"/>
      <c r="AE315" s="6"/>
      <c r="AF315" s="5"/>
      <c r="AG315" s="6">
        <v>43885</v>
      </c>
      <c r="AH315" s="6">
        <v>43817</v>
      </c>
      <c r="AI315" s="5"/>
      <c r="AJ315" s="5"/>
      <c r="AK315">
        <v>315</v>
      </c>
    </row>
    <row r="316" spans="1:37" x14ac:dyDescent="0.35">
      <c r="A316">
        <v>1</v>
      </c>
      <c r="B316" s="5"/>
      <c r="C316">
        <v>2</v>
      </c>
      <c r="D316" s="5" t="s">
        <v>515</v>
      </c>
      <c r="E316" s="5" t="s">
        <v>45</v>
      </c>
      <c r="F316" s="5"/>
      <c r="G316" s="5" t="s">
        <v>86</v>
      </c>
      <c r="H316" s="5" t="s">
        <v>516</v>
      </c>
      <c r="I316" s="5" t="s">
        <v>1351</v>
      </c>
      <c r="J316" s="5"/>
      <c r="K316" s="5"/>
      <c r="L316" s="5" t="s">
        <v>190</v>
      </c>
      <c r="M316" s="5"/>
      <c r="N316" s="5" t="s">
        <v>59</v>
      </c>
      <c r="O316" s="5"/>
      <c r="P316" s="6">
        <v>44232</v>
      </c>
      <c r="Q316" s="5" t="s">
        <v>513</v>
      </c>
      <c r="R316" s="5" t="s">
        <v>514</v>
      </c>
      <c r="S316" s="5" t="s">
        <v>51</v>
      </c>
      <c r="T316" s="5"/>
      <c r="U316" s="5" t="s">
        <v>59</v>
      </c>
      <c r="V316" s="5"/>
      <c r="X316" s="5"/>
      <c r="Y316" s="6">
        <v>44225</v>
      </c>
      <c r="Z316" s="6"/>
      <c r="AA316" s="6">
        <v>44232</v>
      </c>
      <c r="AB316" s="6">
        <v>44218</v>
      </c>
      <c r="AC316" s="6">
        <v>44218</v>
      </c>
      <c r="AD316" s="6">
        <v>44218</v>
      </c>
      <c r="AE316" s="6"/>
      <c r="AF316" s="5"/>
      <c r="AG316" s="6"/>
      <c r="AH316" s="6">
        <v>44218</v>
      </c>
      <c r="AI316" s="5"/>
      <c r="AJ316" s="5"/>
      <c r="AK316">
        <v>314</v>
      </c>
    </row>
    <row r="317" spans="1:37" x14ac:dyDescent="0.35">
      <c r="A317">
        <v>2</v>
      </c>
      <c r="B317" s="5"/>
      <c r="C317">
        <v>0</v>
      </c>
      <c r="D317" s="5" t="s">
        <v>517</v>
      </c>
      <c r="E317" s="5" t="s">
        <v>92</v>
      </c>
      <c r="F317" s="5"/>
      <c r="G317" s="5" t="s">
        <v>64</v>
      </c>
      <c r="H317" s="5" t="s">
        <v>518</v>
      </c>
      <c r="I317" s="5" t="s">
        <v>1207</v>
      </c>
      <c r="J317" s="5"/>
      <c r="K317" s="5"/>
      <c r="L317" s="5" t="s">
        <v>53</v>
      </c>
      <c r="M317" s="5" t="s">
        <v>102</v>
      </c>
      <c r="N317" s="5"/>
      <c r="O317" s="5"/>
      <c r="P317" s="6"/>
      <c r="Q317" s="5" t="s">
        <v>519</v>
      </c>
      <c r="R317" s="5" t="s">
        <v>520</v>
      </c>
      <c r="S317" s="5" t="s">
        <v>51</v>
      </c>
      <c r="T317" s="5"/>
      <c r="U317" s="5"/>
      <c r="V317" s="5"/>
      <c r="X317" s="5"/>
      <c r="Y317" s="6">
        <v>43815</v>
      </c>
      <c r="Z317" s="6"/>
      <c r="AA317" s="6"/>
      <c r="AB317" s="6">
        <v>43922</v>
      </c>
      <c r="AC317" s="6">
        <v>43922</v>
      </c>
      <c r="AD317" s="6"/>
      <c r="AE317" s="6"/>
      <c r="AF317" s="5"/>
      <c r="AG317" s="6">
        <v>43958</v>
      </c>
      <c r="AH317" s="6">
        <v>43817</v>
      </c>
      <c r="AI317" s="5"/>
      <c r="AJ317" s="5"/>
      <c r="AK317">
        <v>317</v>
      </c>
    </row>
    <row r="318" spans="1:37" x14ac:dyDescent="0.35">
      <c r="A318">
        <v>1</v>
      </c>
      <c r="B318" s="5"/>
      <c r="C318">
        <v>1</v>
      </c>
      <c r="D318" s="5" t="s">
        <v>517</v>
      </c>
      <c r="E318" s="5" t="s">
        <v>45</v>
      </c>
      <c r="F318" s="5"/>
      <c r="G318" s="5" t="s">
        <v>86</v>
      </c>
      <c r="H318" s="5" t="s">
        <v>518</v>
      </c>
      <c r="I318" s="5" t="s">
        <v>1227</v>
      </c>
      <c r="J318" s="5"/>
      <c r="K318" s="5"/>
      <c r="L318" s="5" t="s">
        <v>53</v>
      </c>
      <c r="M318" s="5" t="s">
        <v>67</v>
      </c>
      <c r="N318" s="5"/>
      <c r="O318" s="5"/>
      <c r="P318" s="6"/>
      <c r="Q318" s="5" t="s">
        <v>519</v>
      </c>
      <c r="R318" s="5" t="s">
        <v>520</v>
      </c>
      <c r="S318" s="5" t="s">
        <v>51</v>
      </c>
      <c r="T318" s="5"/>
      <c r="U318" s="5" t="s">
        <v>59</v>
      </c>
      <c r="V318" s="5"/>
      <c r="X318" s="5"/>
      <c r="Y318" s="6">
        <v>44029</v>
      </c>
      <c r="Z318" s="6"/>
      <c r="AA318" s="6">
        <v>44176</v>
      </c>
      <c r="AB318" s="6">
        <v>44021</v>
      </c>
      <c r="AC318" s="6">
        <v>44156</v>
      </c>
      <c r="AD318" s="6">
        <v>44172</v>
      </c>
      <c r="AE318" s="6">
        <v>44180</v>
      </c>
      <c r="AF318" s="5"/>
      <c r="AG318" s="6">
        <v>44182</v>
      </c>
      <c r="AH318" s="6">
        <v>44021</v>
      </c>
      <c r="AI318" s="5"/>
      <c r="AJ318" s="5" t="s">
        <v>521</v>
      </c>
      <c r="AK318">
        <v>316</v>
      </c>
    </row>
    <row r="319" spans="1:37" x14ac:dyDescent="0.35">
      <c r="A319">
        <v>1</v>
      </c>
      <c r="B319" s="5"/>
      <c r="C319">
        <v>0</v>
      </c>
      <c r="D319" s="5" t="s">
        <v>522</v>
      </c>
      <c r="E319" s="5" t="s">
        <v>92</v>
      </c>
      <c r="F319" s="5"/>
      <c r="G319" s="5" t="s">
        <v>86</v>
      </c>
      <c r="H319" s="5" t="s">
        <v>523</v>
      </c>
      <c r="I319" s="5" t="s">
        <v>1208</v>
      </c>
      <c r="J319" s="5"/>
      <c r="K319" s="5"/>
      <c r="L319" s="5" t="s">
        <v>53</v>
      </c>
      <c r="M319" s="5" t="s">
        <v>102</v>
      </c>
      <c r="N319" s="5"/>
      <c r="O319" s="5"/>
      <c r="P319" s="6"/>
      <c r="Q319" s="5"/>
      <c r="R319" s="5"/>
      <c r="S319" s="5" t="s">
        <v>51</v>
      </c>
      <c r="T319" s="5"/>
      <c r="U319" s="5"/>
      <c r="V319" s="5"/>
      <c r="X319" s="5"/>
      <c r="Y319" s="6"/>
      <c r="Z319" s="6"/>
      <c r="AA319" s="6"/>
      <c r="AB319" s="6"/>
      <c r="AC319" s="6"/>
      <c r="AD319" s="6"/>
      <c r="AE319" s="6"/>
      <c r="AF319" s="5"/>
      <c r="AG319" s="6">
        <v>44165</v>
      </c>
      <c r="AH319" s="6">
        <v>43817</v>
      </c>
      <c r="AI319" s="5"/>
      <c r="AJ319" s="5"/>
      <c r="AK319">
        <v>318</v>
      </c>
    </row>
    <row r="320" spans="1:37" x14ac:dyDescent="0.35">
      <c r="A320">
        <v>2</v>
      </c>
      <c r="B320" s="5"/>
      <c r="C320">
        <v>0</v>
      </c>
      <c r="D320" s="5" t="s">
        <v>524</v>
      </c>
      <c r="E320" s="5" t="s">
        <v>92</v>
      </c>
      <c r="F320" s="5"/>
      <c r="G320" s="5" t="s">
        <v>64</v>
      </c>
      <c r="H320" s="5" t="s">
        <v>525</v>
      </c>
      <c r="I320" s="5" t="s">
        <v>1084</v>
      </c>
      <c r="J320" s="5"/>
      <c r="K320" s="5"/>
      <c r="L320" s="5" t="s">
        <v>53</v>
      </c>
      <c r="M320" s="5" t="s">
        <v>54</v>
      </c>
      <c r="N320" s="5"/>
      <c r="O320" s="5"/>
      <c r="P320" s="6"/>
      <c r="Q320" s="5" t="s">
        <v>527</v>
      </c>
      <c r="R320" s="5" t="s">
        <v>528</v>
      </c>
      <c r="S320" s="5" t="s">
        <v>51</v>
      </c>
      <c r="T320" s="5"/>
      <c r="U320" s="5" t="s">
        <v>59</v>
      </c>
      <c r="V320" s="5"/>
      <c r="X320" s="5"/>
      <c r="Y320" s="6">
        <v>43819</v>
      </c>
      <c r="Z320" s="6"/>
      <c r="AA320" s="6">
        <v>43858</v>
      </c>
      <c r="AB320" s="6">
        <v>43818</v>
      </c>
      <c r="AC320" s="6">
        <v>43840</v>
      </c>
      <c r="AD320" s="6">
        <v>43843</v>
      </c>
      <c r="AE320" s="6">
        <v>43857</v>
      </c>
      <c r="AF320" s="5"/>
      <c r="AG320" s="6">
        <v>43858</v>
      </c>
      <c r="AH320" s="6">
        <v>43817</v>
      </c>
      <c r="AI320" s="5"/>
      <c r="AJ320" s="5"/>
      <c r="AK320">
        <v>320</v>
      </c>
    </row>
    <row r="321" spans="1:37" x14ac:dyDescent="0.35">
      <c r="A321">
        <v>3</v>
      </c>
      <c r="B321" s="5"/>
      <c r="C321">
        <v>0</v>
      </c>
      <c r="D321" s="5" t="s">
        <v>524</v>
      </c>
      <c r="E321" s="5" t="s">
        <v>92</v>
      </c>
      <c r="F321" s="5"/>
      <c r="G321" s="5" t="s">
        <v>86</v>
      </c>
      <c r="H321" s="5" t="s">
        <v>525</v>
      </c>
      <c r="I321" s="5" t="s">
        <v>1085</v>
      </c>
      <c r="J321" s="5"/>
      <c r="K321" s="5"/>
      <c r="L321" s="5" t="s">
        <v>53</v>
      </c>
      <c r="M321" s="5" t="s">
        <v>54</v>
      </c>
      <c r="N321" s="5"/>
      <c r="O321" s="5"/>
      <c r="P321" s="6"/>
      <c r="Q321" s="5" t="s">
        <v>527</v>
      </c>
      <c r="R321" s="5" t="s">
        <v>528</v>
      </c>
      <c r="S321" s="5" t="s">
        <v>51</v>
      </c>
      <c r="T321" s="5"/>
      <c r="U321" s="5" t="s">
        <v>59</v>
      </c>
      <c r="V321" s="5"/>
      <c r="X321" s="5"/>
      <c r="Y321" s="6">
        <v>43819</v>
      </c>
      <c r="Z321" s="6"/>
      <c r="AA321" s="6">
        <v>43854</v>
      </c>
      <c r="AB321" s="6">
        <v>43818</v>
      </c>
      <c r="AC321" s="6">
        <v>43833</v>
      </c>
      <c r="AD321" s="6">
        <v>43839</v>
      </c>
      <c r="AE321" s="6">
        <v>43857</v>
      </c>
      <c r="AF321" s="5"/>
      <c r="AG321" s="6">
        <v>43858</v>
      </c>
      <c r="AH321" s="6">
        <v>43817</v>
      </c>
      <c r="AI321" s="5"/>
      <c r="AJ321" s="5"/>
      <c r="AK321">
        <v>321</v>
      </c>
    </row>
    <row r="322" spans="1:37" x14ac:dyDescent="0.35">
      <c r="A322">
        <v>1</v>
      </c>
      <c r="B322" s="5"/>
      <c r="C322">
        <v>0</v>
      </c>
      <c r="D322" s="5" t="s">
        <v>524</v>
      </c>
      <c r="E322" s="5" t="s">
        <v>92</v>
      </c>
      <c r="F322" s="5" t="s">
        <v>146</v>
      </c>
      <c r="G322" s="5" t="s">
        <v>147</v>
      </c>
      <c r="H322" s="5" t="s">
        <v>525</v>
      </c>
      <c r="I322" s="5" t="s">
        <v>1156</v>
      </c>
      <c r="J322" s="5"/>
      <c r="K322" s="5"/>
      <c r="L322" s="5" t="s">
        <v>53</v>
      </c>
      <c r="M322" s="5" t="s">
        <v>110</v>
      </c>
      <c r="N322" s="5"/>
      <c r="O322" s="5"/>
      <c r="P322" s="6"/>
      <c r="Q322" s="5" t="s">
        <v>527</v>
      </c>
      <c r="R322" s="5" t="s">
        <v>528</v>
      </c>
      <c r="S322" s="5" t="s">
        <v>51</v>
      </c>
      <c r="T322" s="5"/>
      <c r="U322" s="5"/>
      <c r="V322" s="5"/>
      <c r="X322" s="5"/>
      <c r="Y322" s="6">
        <v>43819</v>
      </c>
      <c r="Z322" s="6"/>
      <c r="AA322" s="6"/>
      <c r="AB322" s="6">
        <v>43818</v>
      </c>
      <c r="AC322" s="6">
        <v>43850</v>
      </c>
      <c r="AD322" s="6"/>
      <c r="AE322" s="6"/>
      <c r="AF322" s="5"/>
      <c r="AG322" s="6">
        <v>44041</v>
      </c>
      <c r="AH322" s="6">
        <v>43817</v>
      </c>
      <c r="AI322" s="5"/>
      <c r="AJ322" s="5"/>
      <c r="AK322">
        <v>324</v>
      </c>
    </row>
    <row r="323" spans="1:37" x14ac:dyDescent="0.35">
      <c r="A323">
        <v>7</v>
      </c>
      <c r="B323" s="5"/>
      <c r="C323">
        <v>0</v>
      </c>
      <c r="D323" s="5" t="s">
        <v>524</v>
      </c>
      <c r="E323" s="5" t="s">
        <v>60</v>
      </c>
      <c r="F323" s="5"/>
      <c r="G323" s="5" t="s">
        <v>86</v>
      </c>
      <c r="H323" s="5" t="s">
        <v>531</v>
      </c>
      <c r="I323" s="5" t="s">
        <v>532</v>
      </c>
      <c r="J323" s="5"/>
      <c r="K323" s="5"/>
      <c r="L323" s="5" t="s">
        <v>53</v>
      </c>
      <c r="M323" s="5" t="s">
        <v>78</v>
      </c>
      <c r="N323" s="5"/>
      <c r="O323" s="5"/>
      <c r="P323" s="6"/>
      <c r="Q323" s="5" t="s">
        <v>65</v>
      </c>
      <c r="R323" s="5" t="s">
        <v>58</v>
      </c>
      <c r="S323" s="5" t="s">
        <v>65</v>
      </c>
      <c r="T323" s="5" t="s">
        <v>58</v>
      </c>
      <c r="U323" s="5" t="s">
        <v>59</v>
      </c>
      <c r="V323" s="5"/>
      <c r="W323">
        <v>0</v>
      </c>
      <c r="X323" s="5"/>
      <c r="Y323" s="6"/>
      <c r="Z323" s="6"/>
      <c r="AA323" s="6">
        <v>43880</v>
      </c>
      <c r="AB323" s="6">
        <v>43873</v>
      </c>
      <c r="AC323" s="6">
        <v>43873</v>
      </c>
      <c r="AD323" s="6">
        <v>43873</v>
      </c>
      <c r="AE323" s="6">
        <v>43874</v>
      </c>
      <c r="AF323" s="5"/>
      <c r="AG323" s="6">
        <v>43892</v>
      </c>
      <c r="AH323" s="6">
        <v>43873</v>
      </c>
      <c r="AI323" s="5"/>
      <c r="AJ323" s="5"/>
      <c r="AK323">
        <v>323</v>
      </c>
    </row>
    <row r="324" spans="1:37" x14ac:dyDescent="0.35">
      <c r="A324">
        <v>6</v>
      </c>
      <c r="B324" s="5"/>
      <c r="C324">
        <v>0</v>
      </c>
      <c r="D324" s="5" t="s">
        <v>524</v>
      </c>
      <c r="E324" s="5" t="s">
        <v>92</v>
      </c>
      <c r="F324" s="5"/>
      <c r="G324" s="5" t="s">
        <v>64</v>
      </c>
      <c r="H324" s="5" t="s">
        <v>525</v>
      </c>
      <c r="I324" s="5" t="s">
        <v>526</v>
      </c>
      <c r="J324" s="5"/>
      <c r="K324" s="5"/>
      <c r="L324" s="5" t="s">
        <v>53</v>
      </c>
      <c r="M324" s="5" t="s">
        <v>54</v>
      </c>
      <c r="N324" s="5"/>
      <c r="O324" s="5"/>
      <c r="P324" s="6"/>
      <c r="Q324" s="5" t="s">
        <v>527</v>
      </c>
      <c r="R324" s="5" t="s">
        <v>528</v>
      </c>
      <c r="S324" s="5" t="s">
        <v>51</v>
      </c>
      <c r="T324" s="5"/>
      <c r="U324" s="5" t="s">
        <v>59</v>
      </c>
      <c r="V324" s="5"/>
      <c r="X324" s="5"/>
      <c r="Y324" s="6">
        <v>43874</v>
      </c>
      <c r="Z324" s="6">
        <v>43888</v>
      </c>
      <c r="AA324" s="6">
        <v>43902</v>
      </c>
      <c r="AB324" s="6">
        <v>43866</v>
      </c>
      <c r="AC324" s="6">
        <v>43886</v>
      </c>
      <c r="AD324" s="6">
        <v>43892</v>
      </c>
      <c r="AE324" s="6">
        <v>43908</v>
      </c>
      <c r="AF324" s="5"/>
      <c r="AG324" s="6">
        <v>43916</v>
      </c>
      <c r="AH324" s="6">
        <v>43866</v>
      </c>
      <c r="AI324" s="5"/>
      <c r="AJ324" s="5"/>
      <c r="AK324">
        <v>319</v>
      </c>
    </row>
    <row r="325" spans="1:37" x14ac:dyDescent="0.35">
      <c r="A325">
        <v>5</v>
      </c>
      <c r="B325" s="5"/>
      <c r="C325">
        <v>0</v>
      </c>
      <c r="D325" s="5" t="s">
        <v>524</v>
      </c>
      <c r="E325" s="5" t="s">
        <v>92</v>
      </c>
      <c r="F325" s="5"/>
      <c r="G325" s="5" t="s">
        <v>64</v>
      </c>
      <c r="H325" s="5" t="s">
        <v>525</v>
      </c>
      <c r="I325" s="5" t="s">
        <v>529</v>
      </c>
      <c r="J325" s="5"/>
      <c r="K325" s="5"/>
      <c r="L325" s="5" t="s">
        <v>53</v>
      </c>
      <c r="M325" s="5" t="s">
        <v>530</v>
      </c>
      <c r="N325" s="5"/>
      <c r="O325" s="5"/>
      <c r="P325" s="6"/>
      <c r="Q325" s="5" t="s">
        <v>527</v>
      </c>
      <c r="R325" s="5" t="s">
        <v>528</v>
      </c>
      <c r="S325" s="5" t="s">
        <v>65</v>
      </c>
      <c r="T325" s="5" t="s">
        <v>58</v>
      </c>
      <c r="U325" s="5" t="s">
        <v>59</v>
      </c>
      <c r="V325" s="5"/>
      <c r="X325" s="5"/>
      <c r="Y325" s="6">
        <v>43867</v>
      </c>
      <c r="Z325" s="6">
        <v>43861</v>
      </c>
      <c r="AA325" s="6">
        <v>43875</v>
      </c>
      <c r="AB325" s="6">
        <v>43859</v>
      </c>
      <c r="AC325" s="6">
        <v>43859</v>
      </c>
      <c r="AD325" s="6">
        <v>43859</v>
      </c>
      <c r="AE325" s="6">
        <v>43865</v>
      </c>
      <c r="AF325" s="5"/>
      <c r="AG325" s="6">
        <v>43866</v>
      </c>
      <c r="AH325" s="6">
        <v>43859</v>
      </c>
      <c r="AI325" s="5"/>
      <c r="AJ325" s="5"/>
      <c r="AK325">
        <v>322</v>
      </c>
    </row>
    <row r="326" spans="1:37" x14ac:dyDescent="0.35">
      <c r="A326">
        <v>1</v>
      </c>
      <c r="B326" s="5"/>
      <c r="C326">
        <v>0</v>
      </c>
      <c r="D326" s="5" t="s">
        <v>534</v>
      </c>
      <c r="E326" s="5" t="s">
        <v>92</v>
      </c>
      <c r="F326" s="5"/>
      <c r="G326" s="5" t="s">
        <v>86</v>
      </c>
      <c r="H326" s="5" t="s">
        <v>535</v>
      </c>
      <c r="I326" s="5" t="s">
        <v>1209</v>
      </c>
      <c r="J326" s="5"/>
      <c r="K326" s="5"/>
      <c r="L326" s="5" t="s">
        <v>176</v>
      </c>
      <c r="M326" s="5"/>
      <c r="N326" s="5"/>
      <c r="O326" s="5"/>
      <c r="P326" s="6"/>
      <c r="Q326" s="5"/>
      <c r="R326" s="5"/>
      <c r="S326" s="5" t="s">
        <v>51</v>
      </c>
      <c r="T326" s="5"/>
      <c r="U326" s="5"/>
      <c r="V326" s="5"/>
      <c r="X326" s="5"/>
      <c r="Y326" s="6"/>
      <c r="Z326" s="6"/>
      <c r="AA326" s="6"/>
      <c r="AB326" s="6"/>
      <c r="AC326" s="6"/>
      <c r="AD326" s="6"/>
      <c r="AE326" s="6"/>
      <c r="AF326" s="5"/>
      <c r="AG326" s="6"/>
      <c r="AH326" s="6">
        <v>43817</v>
      </c>
      <c r="AI326" s="5"/>
      <c r="AJ326" s="5"/>
      <c r="AK326">
        <v>325</v>
      </c>
    </row>
    <row r="327" spans="1:37" x14ac:dyDescent="0.35">
      <c r="A327">
        <v>2</v>
      </c>
      <c r="B327" s="5"/>
      <c r="C327">
        <v>0</v>
      </c>
      <c r="D327" s="5" t="s">
        <v>534</v>
      </c>
      <c r="E327" s="5" t="s">
        <v>92</v>
      </c>
      <c r="F327" s="5"/>
      <c r="G327" s="5" t="s">
        <v>64</v>
      </c>
      <c r="H327" s="5" t="s">
        <v>535</v>
      </c>
      <c r="I327" s="5" t="s">
        <v>1210</v>
      </c>
      <c r="J327" s="5"/>
      <c r="K327" s="5"/>
      <c r="L327" s="5" t="s">
        <v>176</v>
      </c>
      <c r="M327" s="5"/>
      <c r="N327" s="5"/>
      <c r="O327" s="5"/>
      <c r="P327" s="6"/>
      <c r="Q327" s="5"/>
      <c r="R327" s="5"/>
      <c r="S327" s="5" t="s">
        <v>51</v>
      </c>
      <c r="T327" s="5"/>
      <c r="U327" s="5"/>
      <c r="V327" s="5"/>
      <c r="X327" s="5"/>
      <c r="Y327" s="6"/>
      <c r="Z327" s="6"/>
      <c r="AA327" s="6"/>
      <c r="AB327" s="6"/>
      <c r="AC327" s="6"/>
      <c r="AD327" s="6"/>
      <c r="AE327" s="6"/>
      <c r="AF327" s="5"/>
      <c r="AG327" s="6"/>
      <c r="AH327" s="6">
        <v>43817</v>
      </c>
      <c r="AI327" s="5"/>
      <c r="AJ327" s="5"/>
      <c r="AK327">
        <v>326</v>
      </c>
    </row>
    <row r="328" spans="1:37" x14ac:dyDescent="0.35">
      <c r="A328">
        <v>1</v>
      </c>
      <c r="B328" s="5"/>
      <c r="C328">
        <v>0</v>
      </c>
      <c r="D328" s="5" t="s">
        <v>536</v>
      </c>
      <c r="E328" s="5" t="s">
        <v>92</v>
      </c>
      <c r="F328" s="5"/>
      <c r="G328" s="5" t="s">
        <v>64</v>
      </c>
      <c r="H328" s="5" t="s">
        <v>537</v>
      </c>
      <c r="I328" s="5" t="s">
        <v>1352</v>
      </c>
      <c r="J328" s="5"/>
      <c r="K328" s="5"/>
      <c r="L328" s="5" t="s">
        <v>48</v>
      </c>
      <c r="M328" s="5"/>
      <c r="N328" s="5" t="s">
        <v>538</v>
      </c>
      <c r="O328" s="5" t="s">
        <v>539</v>
      </c>
      <c r="P328" s="6">
        <v>43819</v>
      </c>
      <c r="Q328" s="5" t="s">
        <v>538</v>
      </c>
      <c r="R328" s="5" t="s">
        <v>539</v>
      </c>
      <c r="S328" s="5" t="s">
        <v>51</v>
      </c>
      <c r="T328" s="5"/>
      <c r="U328" s="5"/>
      <c r="V328" s="5"/>
      <c r="X328" s="5"/>
      <c r="Y328" s="6">
        <v>43819</v>
      </c>
      <c r="Z328" s="6"/>
      <c r="AA328" s="6"/>
      <c r="AB328" s="6">
        <v>44165</v>
      </c>
      <c r="AC328" s="6"/>
      <c r="AD328" s="6"/>
      <c r="AE328" s="6"/>
      <c r="AF328" s="5"/>
      <c r="AG328" s="6"/>
      <c r="AH328" s="6">
        <v>43817</v>
      </c>
      <c r="AI328" s="5"/>
      <c r="AJ328" s="5"/>
      <c r="AK328">
        <v>327</v>
      </c>
    </row>
    <row r="329" spans="1:37" x14ac:dyDescent="0.35">
      <c r="A329">
        <v>1</v>
      </c>
      <c r="B329" s="5"/>
      <c r="C329">
        <v>0</v>
      </c>
      <c r="D329" s="5" t="s">
        <v>540</v>
      </c>
      <c r="E329" s="5" t="s">
        <v>92</v>
      </c>
      <c r="F329" s="5" t="s">
        <v>146</v>
      </c>
      <c r="G329" s="5" t="s">
        <v>147</v>
      </c>
      <c r="H329" s="5" t="s">
        <v>541</v>
      </c>
      <c r="I329" s="5" t="s">
        <v>1353</v>
      </c>
      <c r="J329" s="5"/>
      <c r="K329" s="5"/>
      <c r="L329" s="5" t="s">
        <v>48</v>
      </c>
      <c r="M329" s="5"/>
      <c r="N329" s="5" t="s">
        <v>542</v>
      </c>
      <c r="O329" s="5" t="s">
        <v>543</v>
      </c>
      <c r="P329" s="6">
        <v>43892</v>
      </c>
      <c r="Q329" s="5" t="s">
        <v>542</v>
      </c>
      <c r="R329" s="5" t="s">
        <v>543</v>
      </c>
      <c r="S329" s="5" t="s">
        <v>51</v>
      </c>
      <c r="T329" s="5"/>
      <c r="U329" s="5"/>
      <c r="V329" s="5"/>
      <c r="X329" s="5"/>
      <c r="Y329" s="6">
        <v>43892</v>
      </c>
      <c r="Z329" s="6"/>
      <c r="AA329" s="6"/>
      <c r="AB329" s="6">
        <v>43818</v>
      </c>
      <c r="AC329" s="6"/>
      <c r="AD329" s="6"/>
      <c r="AE329" s="6"/>
      <c r="AF329" s="5"/>
      <c r="AG329" s="6"/>
      <c r="AH329" s="6">
        <v>43817</v>
      </c>
      <c r="AI329" s="5"/>
      <c r="AJ329" s="5"/>
      <c r="AK329">
        <v>328</v>
      </c>
    </row>
    <row r="330" spans="1:37" x14ac:dyDescent="0.35">
      <c r="A330">
        <v>2</v>
      </c>
      <c r="B330" s="5"/>
      <c r="C330">
        <v>0</v>
      </c>
      <c r="D330" s="5" t="s">
        <v>540</v>
      </c>
      <c r="E330" s="5" t="s">
        <v>92</v>
      </c>
      <c r="F330" s="5"/>
      <c r="G330" s="5" t="s">
        <v>86</v>
      </c>
      <c r="H330" s="5" t="s">
        <v>541</v>
      </c>
      <c r="I330" s="5" t="s">
        <v>1354</v>
      </c>
      <c r="J330" s="5"/>
      <c r="K330" s="5"/>
      <c r="L330" s="5" t="s">
        <v>48</v>
      </c>
      <c r="M330" s="5"/>
      <c r="N330" s="5" t="s">
        <v>542</v>
      </c>
      <c r="O330" s="5" t="s">
        <v>543</v>
      </c>
      <c r="P330" s="6">
        <v>43892</v>
      </c>
      <c r="Q330" s="5" t="s">
        <v>542</v>
      </c>
      <c r="R330" s="5" t="s">
        <v>543</v>
      </c>
      <c r="S330" s="5" t="s">
        <v>51</v>
      </c>
      <c r="T330" s="5"/>
      <c r="U330" s="5"/>
      <c r="V330" s="5"/>
      <c r="X330" s="5" t="s">
        <v>533</v>
      </c>
      <c r="Y330" s="6">
        <v>43892</v>
      </c>
      <c r="Z330" s="6"/>
      <c r="AA330" s="6"/>
      <c r="AB330" s="6">
        <v>43818</v>
      </c>
      <c r="AC330" s="6"/>
      <c r="AD330" s="6"/>
      <c r="AE330" s="6"/>
      <c r="AF330" s="5"/>
      <c r="AG330" s="6"/>
      <c r="AH330" s="6">
        <v>43817</v>
      </c>
      <c r="AI330" s="5"/>
      <c r="AJ330" s="5"/>
      <c r="AK330">
        <v>329</v>
      </c>
    </row>
    <row r="331" spans="1:37" x14ac:dyDescent="0.35">
      <c r="A331">
        <v>3</v>
      </c>
      <c r="B331" s="5"/>
      <c r="C331">
        <v>0</v>
      </c>
      <c r="D331" s="5" t="s">
        <v>540</v>
      </c>
      <c r="E331" s="5" t="s">
        <v>92</v>
      </c>
      <c r="F331" s="5" t="s">
        <v>73</v>
      </c>
      <c r="G331" s="5" t="s">
        <v>46</v>
      </c>
      <c r="H331" s="5" t="s">
        <v>541</v>
      </c>
      <c r="I331" s="5" t="s">
        <v>1355</v>
      </c>
      <c r="J331" s="5"/>
      <c r="K331" s="5"/>
      <c r="L331" s="5" t="s">
        <v>48</v>
      </c>
      <c r="M331" s="5"/>
      <c r="N331" s="5" t="s">
        <v>542</v>
      </c>
      <c r="O331" s="5" t="s">
        <v>543</v>
      </c>
      <c r="P331" s="6">
        <v>43892</v>
      </c>
      <c r="Q331" s="5" t="s">
        <v>542</v>
      </c>
      <c r="R331" s="5" t="s">
        <v>543</v>
      </c>
      <c r="S331" s="5" t="s">
        <v>51</v>
      </c>
      <c r="T331" s="5"/>
      <c r="U331" s="5"/>
      <c r="V331" s="5"/>
      <c r="X331" s="5" t="s">
        <v>533</v>
      </c>
      <c r="Y331" s="6">
        <v>43892</v>
      </c>
      <c r="Z331" s="6"/>
      <c r="AA331" s="6"/>
      <c r="AB331" s="6">
        <v>43818</v>
      </c>
      <c r="AC331" s="6"/>
      <c r="AD331" s="6"/>
      <c r="AE331" s="6"/>
      <c r="AF331" s="5"/>
      <c r="AG331" s="6"/>
      <c r="AH331" s="6">
        <v>43817</v>
      </c>
      <c r="AI331" s="5"/>
      <c r="AJ331" s="5"/>
      <c r="AK331">
        <v>330</v>
      </c>
    </row>
    <row r="332" spans="1:37" x14ac:dyDescent="0.35">
      <c r="A332">
        <v>3</v>
      </c>
      <c r="B332" s="5"/>
      <c r="C332">
        <v>0</v>
      </c>
      <c r="D332" s="5" t="s">
        <v>544</v>
      </c>
      <c r="E332" s="5" t="s">
        <v>92</v>
      </c>
      <c r="F332" s="5"/>
      <c r="G332" s="5" t="s">
        <v>64</v>
      </c>
      <c r="H332" s="5" t="s">
        <v>551</v>
      </c>
      <c r="I332" s="5" t="s">
        <v>1086</v>
      </c>
      <c r="J332" s="5"/>
      <c r="K332" s="5"/>
      <c r="L332" s="5" t="s">
        <v>53</v>
      </c>
      <c r="M332" s="5" t="s">
        <v>102</v>
      </c>
      <c r="N332" s="5"/>
      <c r="O332" s="5"/>
      <c r="P332" s="6"/>
      <c r="Q332" s="5" t="s">
        <v>546</v>
      </c>
      <c r="R332" s="5" t="s">
        <v>547</v>
      </c>
      <c r="S332" s="5" t="s">
        <v>51</v>
      </c>
      <c r="T332" s="5"/>
      <c r="U332" s="5"/>
      <c r="V332" s="5"/>
      <c r="X332" s="5"/>
      <c r="Y332" s="6">
        <v>43819</v>
      </c>
      <c r="Z332" s="6"/>
      <c r="AA332" s="6"/>
      <c r="AB332" s="6">
        <v>43818</v>
      </c>
      <c r="AC332" s="6">
        <v>43859</v>
      </c>
      <c r="AD332" s="6"/>
      <c r="AE332" s="6"/>
      <c r="AF332" s="5"/>
      <c r="AG332" s="6">
        <v>43859</v>
      </c>
      <c r="AH332" s="6">
        <v>43817</v>
      </c>
      <c r="AI332" s="5"/>
      <c r="AJ332" s="5"/>
      <c r="AK332">
        <v>334</v>
      </c>
    </row>
    <row r="333" spans="1:37" x14ac:dyDescent="0.35">
      <c r="A333">
        <v>1</v>
      </c>
      <c r="B333" s="5"/>
      <c r="C333">
        <v>0</v>
      </c>
      <c r="D333" s="5" t="s">
        <v>544</v>
      </c>
      <c r="E333" s="5" t="s">
        <v>92</v>
      </c>
      <c r="F333" s="5" t="s">
        <v>146</v>
      </c>
      <c r="G333" s="5" t="s">
        <v>147</v>
      </c>
      <c r="H333" s="5" t="s">
        <v>545</v>
      </c>
      <c r="I333" s="5" t="s">
        <v>1356</v>
      </c>
      <c r="J333" s="5"/>
      <c r="K333" s="5" t="s">
        <v>337</v>
      </c>
      <c r="L333" s="5" t="s">
        <v>48</v>
      </c>
      <c r="M333" s="5"/>
      <c r="N333" s="5" t="s">
        <v>546</v>
      </c>
      <c r="O333" s="5" t="s">
        <v>547</v>
      </c>
      <c r="P333" s="6">
        <v>44230</v>
      </c>
      <c r="Q333" s="5" t="s">
        <v>546</v>
      </c>
      <c r="R333" s="5" t="s">
        <v>547</v>
      </c>
      <c r="S333" s="5" t="s">
        <v>51</v>
      </c>
      <c r="T333" s="5"/>
      <c r="U333" s="5"/>
      <c r="V333" s="5"/>
      <c r="W333">
        <v>28</v>
      </c>
      <c r="X333" s="5" t="s">
        <v>548</v>
      </c>
      <c r="Y333" s="6">
        <v>44230</v>
      </c>
      <c r="Z333" s="6">
        <v>44232</v>
      </c>
      <c r="AA333" s="6">
        <v>44242</v>
      </c>
      <c r="AB333" s="6">
        <v>43818</v>
      </c>
      <c r="AC333" s="6"/>
      <c r="AD333" s="6"/>
      <c r="AE333" s="6"/>
      <c r="AF333" s="5"/>
      <c r="AG333" s="6"/>
      <c r="AH333" s="6">
        <v>43817</v>
      </c>
      <c r="AI333" s="5"/>
      <c r="AJ333" s="5"/>
      <c r="AK333">
        <v>331</v>
      </c>
    </row>
    <row r="334" spans="1:37" x14ac:dyDescent="0.35">
      <c r="A334">
        <v>2</v>
      </c>
      <c r="B334" s="5"/>
      <c r="C334">
        <v>0</v>
      </c>
      <c r="D334" s="5" t="s">
        <v>544</v>
      </c>
      <c r="E334" s="5" t="s">
        <v>45</v>
      </c>
      <c r="F334" s="5"/>
      <c r="G334" s="5" t="s">
        <v>46</v>
      </c>
      <c r="H334" s="5" t="s">
        <v>545</v>
      </c>
      <c r="I334" s="5" t="s">
        <v>549</v>
      </c>
      <c r="J334" s="5"/>
      <c r="K334" s="5" t="s">
        <v>216</v>
      </c>
      <c r="L334" s="5" t="s">
        <v>190</v>
      </c>
      <c r="M334" s="5"/>
      <c r="N334" s="5" t="s">
        <v>259</v>
      </c>
      <c r="O334" s="5"/>
      <c r="P334" s="6">
        <v>44178</v>
      </c>
      <c r="Q334" s="5" t="s">
        <v>546</v>
      </c>
      <c r="R334" s="5" t="s">
        <v>547</v>
      </c>
      <c r="S334" s="5" t="s">
        <v>51</v>
      </c>
      <c r="T334" s="5"/>
      <c r="U334" s="5" t="s">
        <v>259</v>
      </c>
      <c r="V334" s="5"/>
      <c r="X334" s="5" t="s">
        <v>75</v>
      </c>
      <c r="Y334" s="6">
        <v>44188</v>
      </c>
      <c r="Z334" s="6">
        <v>44190</v>
      </c>
      <c r="AA334" s="6">
        <v>44178</v>
      </c>
      <c r="AB334" s="6">
        <v>43818</v>
      </c>
      <c r="AC334" s="6">
        <v>43859</v>
      </c>
      <c r="AD334" s="6">
        <v>44168</v>
      </c>
      <c r="AE334" s="6">
        <v>44167</v>
      </c>
      <c r="AF334" s="5"/>
      <c r="AG334" s="6"/>
      <c r="AH334" s="6">
        <v>43817</v>
      </c>
      <c r="AI334" s="5"/>
      <c r="AJ334" s="5"/>
      <c r="AK334">
        <v>332</v>
      </c>
    </row>
    <row r="335" spans="1:37" x14ac:dyDescent="0.35">
      <c r="A335">
        <v>4</v>
      </c>
      <c r="B335" s="5"/>
      <c r="C335">
        <v>0</v>
      </c>
      <c r="D335" s="5" t="s">
        <v>544</v>
      </c>
      <c r="E335" s="5" t="s">
        <v>92</v>
      </c>
      <c r="F335" s="5" t="s">
        <v>73</v>
      </c>
      <c r="G335" s="5" t="s">
        <v>46</v>
      </c>
      <c r="H335" s="5" t="s">
        <v>545</v>
      </c>
      <c r="I335" s="5" t="s">
        <v>550</v>
      </c>
      <c r="J335" s="5"/>
      <c r="K335" s="5" t="s">
        <v>337</v>
      </c>
      <c r="L335" s="5" t="s">
        <v>48</v>
      </c>
      <c r="M335" s="5"/>
      <c r="N335" s="5" t="s">
        <v>259</v>
      </c>
      <c r="O335" s="5"/>
      <c r="P335" s="6">
        <v>44230</v>
      </c>
      <c r="Q335" s="5" t="s">
        <v>259</v>
      </c>
      <c r="R335" s="5"/>
      <c r="S335" s="5" t="s">
        <v>51</v>
      </c>
      <c r="T335" s="5"/>
      <c r="U335" s="5"/>
      <c r="V335" s="5"/>
      <c r="W335">
        <v>28</v>
      </c>
      <c r="X335" s="5" t="s">
        <v>548</v>
      </c>
      <c r="Y335" s="6">
        <v>44230</v>
      </c>
      <c r="Z335" s="6">
        <v>44232</v>
      </c>
      <c r="AA335" s="6">
        <v>44242</v>
      </c>
      <c r="AB335" s="6">
        <v>43818</v>
      </c>
      <c r="AC335" s="6"/>
      <c r="AD335" s="6"/>
      <c r="AE335" s="6"/>
      <c r="AF335" s="5"/>
      <c r="AG335" s="6"/>
      <c r="AH335" s="6">
        <v>43817</v>
      </c>
      <c r="AI335" s="5"/>
      <c r="AJ335" s="5"/>
      <c r="AK335">
        <v>333</v>
      </c>
    </row>
    <row r="336" spans="1:37" x14ac:dyDescent="0.35">
      <c r="A336">
        <v>1</v>
      </c>
      <c r="B336" s="5"/>
      <c r="C336">
        <v>0</v>
      </c>
      <c r="D336" s="5" t="s">
        <v>552</v>
      </c>
      <c r="E336" s="5" t="s">
        <v>92</v>
      </c>
      <c r="F336" s="5"/>
      <c r="G336" s="5" t="s">
        <v>86</v>
      </c>
      <c r="H336" s="5" t="s">
        <v>556</v>
      </c>
      <c r="I336" s="5" t="s">
        <v>1087</v>
      </c>
      <c r="J336" s="5"/>
      <c r="K336" s="5"/>
      <c r="L336" s="5" t="s">
        <v>53</v>
      </c>
      <c r="M336" s="5" t="s">
        <v>102</v>
      </c>
      <c r="N336" s="5"/>
      <c r="O336" s="5"/>
      <c r="P336" s="6"/>
      <c r="Q336" s="5" t="s">
        <v>546</v>
      </c>
      <c r="R336" s="5" t="s">
        <v>547</v>
      </c>
      <c r="S336" s="5" t="s">
        <v>51</v>
      </c>
      <c r="T336" s="5"/>
      <c r="U336" s="5"/>
      <c r="V336" s="5"/>
      <c r="X336" s="5"/>
      <c r="Y336" s="6">
        <v>43934</v>
      </c>
      <c r="Z336" s="6"/>
      <c r="AA336" s="6"/>
      <c r="AB336" s="6">
        <v>43818</v>
      </c>
      <c r="AC336" s="6"/>
      <c r="AD336" s="6"/>
      <c r="AE336" s="6"/>
      <c r="AF336" s="5"/>
      <c r="AG336" s="6">
        <v>44158</v>
      </c>
      <c r="AH336" s="6">
        <v>43817</v>
      </c>
      <c r="AI336" s="5"/>
      <c r="AJ336" s="5"/>
      <c r="AK336">
        <v>337</v>
      </c>
    </row>
    <row r="337" spans="1:37" x14ac:dyDescent="0.35">
      <c r="A337">
        <v>2</v>
      </c>
      <c r="B337" s="5"/>
      <c r="C337">
        <v>0</v>
      </c>
      <c r="D337" s="5" t="s">
        <v>552</v>
      </c>
      <c r="E337" s="5" t="s">
        <v>92</v>
      </c>
      <c r="F337" s="5"/>
      <c r="G337" s="5" t="s">
        <v>64</v>
      </c>
      <c r="H337" s="5" t="s">
        <v>556</v>
      </c>
      <c r="I337" s="5" t="s">
        <v>1088</v>
      </c>
      <c r="J337" s="5"/>
      <c r="K337" s="5"/>
      <c r="L337" s="5" t="s">
        <v>53</v>
      </c>
      <c r="M337" s="5" t="s">
        <v>102</v>
      </c>
      <c r="N337" s="5"/>
      <c r="O337" s="5"/>
      <c r="P337" s="6"/>
      <c r="Q337" s="5" t="s">
        <v>546</v>
      </c>
      <c r="R337" s="5" t="s">
        <v>547</v>
      </c>
      <c r="S337" s="5" t="s">
        <v>51</v>
      </c>
      <c r="T337" s="5"/>
      <c r="U337" s="5"/>
      <c r="V337" s="5"/>
      <c r="X337" s="5"/>
      <c r="Y337" s="6">
        <v>43934</v>
      </c>
      <c r="Z337" s="6"/>
      <c r="AA337" s="6"/>
      <c r="AB337" s="6">
        <v>43818</v>
      </c>
      <c r="AC337" s="6"/>
      <c r="AD337" s="6"/>
      <c r="AE337" s="6"/>
      <c r="AF337" s="5"/>
      <c r="AG337" s="6">
        <v>44158</v>
      </c>
      <c r="AH337" s="6">
        <v>43817</v>
      </c>
      <c r="AI337" s="5"/>
      <c r="AJ337" s="5"/>
      <c r="AK337">
        <v>338</v>
      </c>
    </row>
    <row r="338" spans="1:37" x14ac:dyDescent="0.35">
      <c r="A338">
        <v>3</v>
      </c>
      <c r="B338" s="5"/>
      <c r="C338">
        <v>0</v>
      </c>
      <c r="D338" s="5" t="s">
        <v>552</v>
      </c>
      <c r="E338" s="5" t="s">
        <v>92</v>
      </c>
      <c r="F338" s="5" t="s">
        <v>73</v>
      </c>
      <c r="G338" s="5" t="s">
        <v>46</v>
      </c>
      <c r="H338" s="5" t="s">
        <v>553</v>
      </c>
      <c r="I338" s="5" t="s">
        <v>554</v>
      </c>
      <c r="J338" s="5"/>
      <c r="K338" s="5" t="s">
        <v>555</v>
      </c>
      <c r="L338" s="5" t="s">
        <v>48</v>
      </c>
      <c r="M338" s="5"/>
      <c r="N338" s="5" t="s">
        <v>546</v>
      </c>
      <c r="O338" s="5" t="s">
        <v>547</v>
      </c>
      <c r="P338" s="6">
        <v>44181</v>
      </c>
      <c r="Q338" s="5" t="s">
        <v>546</v>
      </c>
      <c r="R338" s="5" t="s">
        <v>547</v>
      </c>
      <c r="S338" s="5" t="s">
        <v>51</v>
      </c>
      <c r="T338" s="5"/>
      <c r="U338" s="5"/>
      <c r="V338" s="5"/>
      <c r="W338">
        <v>280</v>
      </c>
      <c r="X338" s="5" t="s">
        <v>309</v>
      </c>
      <c r="Y338" s="6">
        <v>44181</v>
      </c>
      <c r="Z338" s="6">
        <v>44183</v>
      </c>
      <c r="AA338" s="6">
        <v>44193</v>
      </c>
      <c r="AB338" s="6">
        <v>43818</v>
      </c>
      <c r="AC338" s="6"/>
      <c r="AD338" s="6"/>
      <c r="AE338" s="6"/>
      <c r="AF338" s="5"/>
      <c r="AG338" s="6"/>
      <c r="AH338" s="6">
        <v>43817</v>
      </c>
      <c r="AI338" s="5"/>
      <c r="AJ338" s="5"/>
      <c r="AK338">
        <v>335</v>
      </c>
    </row>
    <row r="339" spans="1:37" x14ac:dyDescent="0.35">
      <c r="A339">
        <v>5</v>
      </c>
      <c r="B339" s="5"/>
      <c r="C339">
        <v>0</v>
      </c>
      <c r="D339" s="5" t="s">
        <v>552</v>
      </c>
      <c r="E339" s="5" t="s">
        <v>92</v>
      </c>
      <c r="F339" s="5" t="s">
        <v>146</v>
      </c>
      <c r="G339" s="5" t="s">
        <v>147</v>
      </c>
      <c r="H339" s="5" t="s">
        <v>553</v>
      </c>
      <c r="I339" s="5" t="s">
        <v>1357</v>
      </c>
      <c r="J339" s="5"/>
      <c r="K339" s="5" t="s">
        <v>555</v>
      </c>
      <c r="L339" s="5" t="s">
        <v>48</v>
      </c>
      <c r="M339" s="5"/>
      <c r="N339" s="5" t="s">
        <v>546</v>
      </c>
      <c r="O339" s="5" t="s">
        <v>547</v>
      </c>
      <c r="P339" s="6">
        <v>44181</v>
      </c>
      <c r="Q339" s="5" t="s">
        <v>546</v>
      </c>
      <c r="R339" s="5" t="s">
        <v>547</v>
      </c>
      <c r="S339" s="5" t="s">
        <v>51</v>
      </c>
      <c r="T339" s="5"/>
      <c r="U339" s="5"/>
      <c r="V339" s="5"/>
      <c r="W339">
        <v>280</v>
      </c>
      <c r="X339" s="5" t="s">
        <v>309</v>
      </c>
      <c r="Y339" s="6">
        <v>44181</v>
      </c>
      <c r="Z339" s="6">
        <v>44183</v>
      </c>
      <c r="AA339" s="6">
        <v>44193</v>
      </c>
      <c r="AB339" s="6">
        <v>43818</v>
      </c>
      <c r="AC339" s="6"/>
      <c r="AD339" s="6"/>
      <c r="AE339" s="6"/>
      <c r="AF339" s="5"/>
      <c r="AG339" s="6"/>
      <c r="AH339" s="6">
        <v>43817</v>
      </c>
      <c r="AI339" s="5"/>
      <c r="AJ339" s="5"/>
      <c r="AK339">
        <v>336</v>
      </c>
    </row>
    <row r="340" spans="1:37" x14ac:dyDescent="0.35">
      <c r="A340">
        <v>1</v>
      </c>
      <c r="B340" s="5"/>
      <c r="C340">
        <v>0</v>
      </c>
      <c r="D340" s="5" t="s">
        <v>557</v>
      </c>
      <c r="E340" s="5" t="s">
        <v>92</v>
      </c>
      <c r="F340" s="5"/>
      <c r="G340" s="5" t="s">
        <v>46</v>
      </c>
      <c r="H340" s="5" t="s">
        <v>558</v>
      </c>
      <c r="I340" s="5" t="s">
        <v>559</v>
      </c>
      <c r="J340" s="5"/>
      <c r="K340" s="5"/>
      <c r="L340" s="5" t="s">
        <v>48</v>
      </c>
      <c r="M340" s="5"/>
      <c r="N340" s="5" t="s">
        <v>65</v>
      </c>
      <c r="O340" s="5" t="s">
        <v>58</v>
      </c>
      <c r="P340" s="6">
        <v>44200</v>
      </c>
      <c r="Q340" s="5" t="s">
        <v>65</v>
      </c>
      <c r="R340" s="5" t="s">
        <v>58</v>
      </c>
      <c r="S340" s="5" t="s">
        <v>51</v>
      </c>
      <c r="T340" s="5"/>
      <c r="U340" s="5"/>
      <c r="V340" s="5"/>
      <c r="X340" s="5"/>
      <c r="Y340" s="6">
        <v>44200</v>
      </c>
      <c r="Z340" s="6"/>
      <c r="AA340" s="6"/>
      <c r="AB340" s="6">
        <v>43818</v>
      </c>
      <c r="AC340" s="6"/>
      <c r="AD340" s="6"/>
      <c r="AE340" s="6"/>
      <c r="AF340" s="5"/>
      <c r="AG340" s="6"/>
      <c r="AH340" s="6">
        <v>43817</v>
      </c>
      <c r="AI340" s="5"/>
      <c r="AJ340" s="5"/>
      <c r="AK340">
        <v>339</v>
      </c>
    </row>
    <row r="341" spans="1:37" x14ac:dyDescent="0.35">
      <c r="A341">
        <v>4</v>
      </c>
      <c r="B341" s="5"/>
      <c r="C341">
        <v>0</v>
      </c>
      <c r="D341" s="5" t="s">
        <v>560</v>
      </c>
      <c r="E341" s="5" t="s">
        <v>92</v>
      </c>
      <c r="F341" s="5" t="s">
        <v>73</v>
      </c>
      <c r="G341" s="5" t="s">
        <v>46</v>
      </c>
      <c r="H341" s="5" t="s">
        <v>561</v>
      </c>
      <c r="I341" s="5" t="s">
        <v>1264</v>
      </c>
      <c r="J341" s="5"/>
      <c r="K341" s="5" t="s">
        <v>70</v>
      </c>
      <c r="L341" s="5" t="s">
        <v>53</v>
      </c>
      <c r="M341" s="5" t="s">
        <v>84</v>
      </c>
      <c r="N341" s="5"/>
      <c r="O341" s="5"/>
      <c r="P341" s="6"/>
      <c r="Q341" s="5" t="s">
        <v>395</v>
      </c>
      <c r="R341" s="5" t="s">
        <v>396</v>
      </c>
      <c r="S341" s="5" t="s">
        <v>51</v>
      </c>
      <c r="T341" s="5"/>
      <c r="U341" s="5" t="s">
        <v>259</v>
      </c>
      <c r="V341" s="5"/>
      <c r="W341">
        <v>112</v>
      </c>
      <c r="X341" s="5" t="s">
        <v>445</v>
      </c>
      <c r="Y341" s="6">
        <v>44111</v>
      </c>
      <c r="Z341" s="6">
        <v>44168</v>
      </c>
      <c r="AA341" s="6">
        <v>44183</v>
      </c>
      <c r="AB341" s="6">
        <v>43818</v>
      </c>
      <c r="AC341" s="6">
        <v>44166</v>
      </c>
      <c r="AD341" s="6">
        <v>44173</v>
      </c>
      <c r="AE341" s="6">
        <v>44176</v>
      </c>
      <c r="AF341" s="5"/>
      <c r="AG341" s="6">
        <v>44182</v>
      </c>
      <c r="AH341" s="6">
        <v>43817</v>
      </c>
      <c r="AI341" s="5"/>
      <c r="AJ341" s="5"/>
      <c r="AK341">
        <v>343</v>
      </c>
    </row>
    <row r="342" spans="1:37" x14ac:dyDescent="0.35">
      <c r="A342">
        <v>1</v>
      </c>
      <c r="B342" s="5"/>
      <c r="C342">
        <v>0</v>
      </c>
      <c r="D342" s="5" t="s">
        <v>560</v>
      </c>
      <c r="E342" s="5" t="s">
        <v>92</v>
      </c>
      <c r="F342" s="5" t="s">
        <v>146</v>
      </c>
      <c r="G342" s="5" t="s">
        <v>147</v>
      </c>
      <c r="H342" s="5" t="s">
        <v>561</v>
      </c>
      <c r="I342" s="5" t="s">
        <v>1358</v>
      </c>
      <c r="J342" s="5"/>
      <c r="K342" s="5" t="s">
        <v>70</v>
      </c>
      <c r="L342" s="5" t="s">
        <v>48</v>
      </c>
      <c r="M342" s="5"/>
      <c r="N342" s="5" t="s">
        <v>395</v>
      </c>
      <c r="O342" s="5" t="s">
        <v>396</v>
      </c>
      <c r="P342" s="6">
        <v>44111</v>
      </c>
      <c r="Q342" s="5" t="s">
        <v>395</v>
      </c>
      <c r="R342" s="5" t="s">
        <v>396</v>
      </c>
      <c r="S342" s="5" t="s">
        <v>51</v>
      </c>
      <c r="T342" s="5"/>
      <c r="U342" s="5"/>
      <c r="V342" s="5"/>
      <c r="W342">
        <v>112</v>
      </c>
      <c r="X342" s="5" t="s">
        <v>445</v>
      </c>
      <c r="Y342" s="6">
        <v>44111</v>
      </c>
      <c r="Z342" s="6">
        <v>44113</v>
      </c>
      <c r="AA342" s="6">
        <v>44123</v>
      </c>
      <c r="AB342" s="6">
        <v>43818</v>
      </c>
      <c r="AC342" s="6"/>
      <c r="AD342" s="6"/>
      <c r="AE342" s="6"/>
      <c r="AF342" s="5"/>
      <c r="AG342" s="6"/>
      <c r="AH342" s="6">
        <v>43817</v>
      </c>
      <c r="AI342" s="5"/>
      <c r="AJ342" s="5"/>
      <c r="AK342">
        <v>340</v>
      </c>
    </row>
    <row r="343" spans="1:37" x14ac:dyDescent="0.35">
      <c r="A343">
        <v>2</v>
      </c>
      <c r="B343" s="5"/>
      <c r="C343">
        <v>0</v>
      </c>
      <c r="D343" s="5" t="s">
        <v>560</v>
      </c>
      <c r="E343" s="5" t="s">
        <v>92</v>
      </c>
      <c r="F343" s="5"/>
      <c r="G343" s="5" t="s">
        <v>86</v>
      </c>
      <c r="H343" s="5" t="s">
        <v>561</v>
      </c>
      <c r="I343" s="5" t="s">
        <v>1359</v>
      </c>
      <c r="J343" s="5"/>
      <c r="K343" s="5" t="s">
        <v>70</v>
      </c>
      <c r="L343" s="5" t="s">
        <v>48</v>
      </c>
      <c r="M343" s="5"/>
      <c r="N343" s="5" t="s">
        <v>395</v>
      </c>
      <c r="O343" s="5" t="s">
        <v>396</v>
      </c>
      <c r="P343" s="6">
        <v>44191</v>
      </c>
      <c r="Q343" s="5" t="s">
        <v>395</v>
      </c>
      <c r="R343" s="5" t="s">
        <v>396</v>
      </c>
      <c r="S343" s="5" t="s">
        <v>51</v>
      </c>
      <c r="T343" s="5"/>
      <c r="U343" s="5"/>
      <c r="V343" s="5"/>
      <c r="W343">
        <v>112</v>
      </c>
      <c r="X343" s="5" t="s">
        <v>445</v>
      </c>
      <c r="Y343" s="6">
        <v>44191</v>
      </c>
      <c r="Z343" s="6">
        <v>44193</v>
      </c>
      <c r="AA343" s="6">
        <v>44203</v>
      </c>
      <c r="AB343" s="6">
        <v>44183</v>
      </c>
      <c r="AC343" s="6">
        <v>44166</v>
      </c>
      <c r="AD343" s="6"/>
      <c r="AE343" s="6"/>
      <c r="AF343" s="5"/>
      <c r="AG343" s="6"/>
      <c r="AH343" s="6">
        <v>43817</v>
      </c>
      <c r="AI343" s="5"/>
      <c r="AJ343" s="5"/>
      <c r="AK343">
        <v>341</v>
      </c>
    </row>
    <row r="344" spans="1:37" x14ac:dyDescent="0.35">
      <c r="A344">
        <v>3</v>
      </c>
      <c r="B344" s="5"/>
      <c r="C344">
        <v>1</v>
      </c>
      <c r="D344" s="5" t="s">
        <v>560</v>
      </c>
      <c r="E344" s="5" t="s">
        <v>60</v>
      </c>
      <c r="F344" s="5"/>
      <c r="G344" s="5" t="s">
        <v>64</v>
      </c>
      <c r="H344" s="5" t="s">
        <v>562</v>
      </c>
      <c r="I344" s="5" t="s">
        <v>563</v>
      </c>
      <c r="J344" s="5"/>
      <c r="K344" s="5" t="s">
        <v>260</v>
      </c>
      <c r="L344" s="5" t="s">
        <v>190</v>
      </c>
      <c r="M344" s="5"/>
      <c r="N344" s="5" t="s">
        <v>59</v>
      </c>
      <c r="O344" s="5"/>
      <c r="P344" s="6">
        <v>44233</v>
      </c>
      <c r="Q344" s="5" t="s">
        <v>439</v>
      </c>
      <c r="R344" s="5" t="s">
        <v>396</v>
      </c>
      <c r="S344" s="5" t="s">
        <v>59</v>
      </c>
      <c r="T344" s="5"/>
      <c r="U344" s="5" t="s">
        <v>59</v>
      </c>
      <c r="V344" s="5"/>
      <c r="W344">
        <v>84</v>
      </c>
      <c r="X344" s="5" t="s">
        <v>219</v>
      </c>
      <c r="Y344" s="6">
        <v>44194</v>
      </c>
      <c r="Z344" s="6">
        <v>44189</v>
      </c>
      <c r="AA344" s="6">
        <v>44233</v>
      </c>
      <c r="AB344" s="6">
        <v>44186</v>
      </c>
      <c r="AC344" s="6">
        <v>44187</v>
      </c>
      <c r="AD344" s="6">
        <v>44223</v>
      </c>
      <c r="AE344" s="6"/>
      <c r="AF344" s="5"/>
      <c r="AG344" s="6"/>
      <c r="AH344" s="6">
        <v>44186</v>
      </c>
      <c r="AI344" s="5"/>
      <c r="AJ344" s="5" t="s">
        <v>259</v>
      </c>
      <c r="AK344">
        <v>342</v>
      </c>
    </row>
    <row r="345" spans="1:37" x14ac:dyDescent="0.35">
      <c r="A345">
        <v>1</v>
      </c>
      <c r="B345" s="5"/>
      <c r="C345">
        <v>0</v>
      </c>
      <c r="D345" s="5" t="s">
        <v>564</v>
      </c>
      <c r="E345" s="5" t="s">
        <v>92</v>
      </c>
      <c r="F345" s="5"/>
      <c r="G345" s="5" t="s">
        <v>86</v>
      </c>
      <c r="H345" s="5" t="s">
        <v>565</v>
      </c>
      <c r="I345" s="5" t="s">
        <v>566</v>
      </c>
      <c r="J345" s="5"/>
      <c r="K345" s="5"/>
      <c r="L345" s="5" t="s">
        <v>48</v>
      </c>
      <c r="M345" s="5"/>
      <c r="N345" s="5" t="s">
        <v>259</v>
      </c>
      <c r="O345" s="5"/>
      <c r="P345" s="6">
        <v>44180</v>
      </c>
      <c r="Q345" s="5" t="s">
        <v>259</v>
      </c>
      <c r="R345" s="5"/>
      <c r="S345" s="5" t="s">
        <v>51</v>
      </c>
      <c r="T345" s="5"/>
      <c r="U345" s="5"/>
      <c r="V345" s="5"/>
      <c r="X345" s="5"/>
      <c r="Y345" s="6">
        <v>44180</v>
      </c>
      <c r="Z345" s="6"/>
      <c r="AA345" s="6"/>
      <c r="AB345" s="6">
        <v>44165</v>
      </c>
      <c r="AC345" s="6"/>
      <c r="AD345" s="6"/>
      <c r="AE345" s="6"/>
      <c r="AF345" s="5"/>
      <c r="AG345" s="6"/>
      <c r="AH345" s="6">
        <v>43817</v>
      </c>
      <c r="AI345" s="5"/>
      <c r="AJ345" s="5"/>
      <c r="AK345">
        <v>344</v>
      </c>
    </row>
    <row r="346" spans="1:37" x14ac:dyDescent="0.35">
      <c r="A346">
        <v>1</v>
      </c>
      <c r="B346" s="5"/>
      <c r="C346">
        <v>0</v>
      </c>
      <c r="D346" s="5" t="s">
        <v>567</v>
      </c>
      <c r="E346" s="5" t="s">
        <v>92</v>
      </c>
      <c r="F346" s="5" t="s">
        <v>73</v>
      </c>
      <c r="G346" s="5" t="s">
        <v>46</v>
      </c>
      <c r="H346" s="5" t="s">
        <v>575</v>
      </c>
      <c r="I346" s="5" t="s">
        <v>1157</v>
      </c>
      <c r="J346" s="5"/>
      <c r="K346" s="5"/>
      <c r="L346" s="5" t="s">
        <v>53</v>
      </c>
      <c r="M346" s="5" t="s">
        <v>102</v>
      </c>
      <c r="N346" s="5"/>
      <c r="O346" s="5"/>
      <c r="P346" s="6"/>
      <c r="Q346" s="5" t="s">
        <v>573</v>
      </c>
      <c r="R346" s="5" t="s">
        <v>574</v>
      </c>
      <c r="S346" s="5" t="s">
        <v>51</v>
      </c>
      <c r="T346" s="5"/>
      <c r="U346" s="5"/>
      <c r="V346" s="5"/>
      <c r="X346" s="5"/>
      <c r="Y346" s="6">
        <v>43819</v>
      </c>
      <c r="Z346" s="6"/>
      <c r="AA346" s="6"/>
      <c r="AB346" s="6">
        <v>43818</v>
      </c>
      <c r="AC346" s="6"/>
      <c r="AD346" s="6"/>
      <c r="AE346" s="6"/>
      <c r="AF346" s="5"/>
      <c r="AG346" s="6">
        <v>44063</v>
      </c>
      <c r="AH346" s="6">
        <v>43817</v>
      </c>
      <c r="AI346" s="5"/>
      <c r="AJ346" s="5"/>
      <c r="AK346">
        <v>347</v>
      </c>
    </row>
    <row r="347" spans="1:37" x14ac:dyDescent="0.35">
      <c r="A347">
        <v>3</v>
      </c>
      <c r="B347" s="5"/>
      <c r="C347">
        <v>0</v>
      </c>
      <c r="D347" s="5" t="s">
        <v>567</v>
      </c>
      <c r="E347" s="5" t="s">
        <v>92</v>
      </c>
      <c r="F347" s="5"/>
      <c r="G347" s="5" t="s">
        <v>64</v>
      </c>
      <c r="H347" s="5" t="s">
        <v>571</v>
      </c>
      <c r="I347" s="5" t="s">
        <v>572</v>
      </c>
      <c r="J347" s="5"/>
      <c r="K347" s="5"/>
      <c r="L347" s="5" t="s">
        <v>53</v>
      </c>
      <c r="M347" s="5" t="s">
        <v>67</v>
      </c>
      <c r="N347" s="5"/>
      <c r="O347" s="5"/>
      <c r="P347" s="6"/>
      <c r="Q347" s="5" t="s">
        <v>573</v>
      </c>
      <c r="R347" s="5" t="s">
        <v>574</v>
      </c>
      <c r="S347" s="5" t="s">
        <v>51</v>
      </c>
      <c r="T347" s="5"/>
      <c r="U347" s="5" t="s">
        <v>259</v>
      </c>
      <c r="V347" s="5"/>
      <c r="X347" s="5"/>
      <c r="Y347" s="6">
        <v>43838</v>
      </c>
      <c r="Z347" s="6">
        <v>43832</v>
      </c>
      <c r="AA347" s="6">
        <v>43841</v>
      </c>
      <c r="AB347" s="6">
        <v>43830</v>
      </c>
      <c r="AC347" s="6">
        <v>43830</v>
      </c>
      <c r="AD347" s="6">
        <v>43831</v>
      </c>
      <c r="AE347" s="6">
        <v>43936</v>
      </c>
      <c r="AF347" s="5"/>
      <c r="AG347" s="6">
        <v>43937</v>
      </c>
      <c r="AH347" s="6">
        <v>43830</v>
      </c>
      <c r="AI347" s="5"/>
      <c r="AJ347" s="5"/>
      <c r="AK347">
        <v>346</v>
      </c>
    </row>
    <row r="348" spans="1:37" x14ac:dyDescent="0.35">
      <c r="A348">
        <v>7</v>
      </c>
      <c r="B348" s="5"/>
      <c r="C348">
        <v>1</v>
      </c>
      <c r="D348" s="5" t="s">
        <v>567</v>
      </c>
      <c r="E348" s="5" t="s">
        <v>45</v>
      </c>
      <c r="F348" s="5"/>
      <c r="G348" s="5" t="s">
        <v>46</v>
      </c>
      <c r="H348" s="5" t="s">
        <v>568</v>
      </c>
      <c r="I348" s="5"/>
      <c r="J348" s="5"/>
      <c r="K348" s="5" t="s">
        <v>216</v>
      </c>
      <c r="L348" s="5" t="s">
        <v>176</v>
      </c>
      <c r="M348" s="5"/>
      <c r="N348" s="5"/>
      <c r="O348" s="5"/>
      <c r="P348" s="6">
        <v>44180</v>
      </c>
      <c r="Q348" s="5" t="s">
        <v>569</v>
      </c>
      <c r="R348" s="5" t="s">
        <v>570</v>
      </c>
      <c r="S348" s="5" t="s">
        <v>57</v>
      </c>
      <c r="T348" s="5" t="s">
        <v>58</v>
      </c>
      <c r="U348" s="5" t="s">
        <v>259</v>
      </c>
      <c r="V348" s="5"/>
      <c r="W348">
        <v>0</v>
      </c>
      <c r="X348" s="5" t="s">
        <v>75</v>
      </c>
      <c r="Y348" s="6">
        <v>44239</v>
      </c>
      <c r="Z348" s="6">
        <v>44241</v>
      </c>
      <c r="AA348" s="6">
        <v>44251</v>
      </c>
      <c r="AB348" s="6"/>
      <c r="AC348" s="6"/>
      <c r="AD348" s="6"/>
      <c r="AE348" s="6"/>
      <c r="AF348" s="5"/>
      <c r="AG348" s="6"/>
      <c r="AH348" s="6">
        <v>44231</v>
      </c>
      <c r="AI348" s="5"/>
      <c r="AJ348" s="5"/>
      <c r="AK348">
        <v>345</v>
      </c>
    </row>
    <row r="349" spans="1:37" x14ac:dyDescent="0.35">
      <c r="A349">
        <v>1</v>
      </c>
      <c r="B349" s="5"/>
      <c r="C349">
        <v>0</v>
      </c>
      <c r="D349" s="5" t="s">
        <v>576</v>
      </c>
      <c r="E349" s="5" t="s">
        <v>92</v>
      </c>
      <c r="F349" s="5"/>
      <c r="G349" s="5" t="s">
        <v>86</v>
      </c>
      <c r="H349" s="5" t="s">
        <v>577</v>
      </c>
      <c r="I349" s="5" t="s">
        <v>1089</v>
      </c>
      <c r="J349" s="5"/>
      <c r="K349" s="5"/>
      <c r="L349" s="5" t="s">
        <v>53</v>
      </c>
      <c r="M349" s="5" t="s">
        <v>78</v>
      </c>
      <c r="N349" s="5"/>
      <c r="O349" s="5"/>
      <c r="P349" s="6"/>
      <c r="Q349" s="5" t="s">
        <v>507</v>
      </c>
      <c r="R349" s="5" t="s">
        <v>508</v>
      </c>
      <c r="S349" s="5" t="s">
        <v>51</v>
      </c>
      <c r="T349" s="5"/>
      <c r="U349" s="5" t="s">
        <v>191</v>
      </c>
      <c r="V349" s="5"/>
      <c r="X349" s="5"/>
      <c r="Y349" s="6"/>
      <c r="Z349" s="6"/>
      <c r="AA349" s="6">
        <v>43836</v>
      </c>
      <c r="AB349" s="6">
        <v>43818</v>
      </c>
      <c r="AC349" s="6">
        <v>43819</v>
      </c>
      <c r="AD349" s="6">
        <v>43819</v>
      </c>
      <c r="AE349" s="6">
        <v>43823</v>
      </c>
      <c r="AF349" s="5"/>
      <c r="AG349" s="6">
        <v>43830</v>
      </c>
      <c r="AH349" s="6">
        <v>43817</v>
      </c>
      <c r="AI349" s="5"/>
      <c r="AJ349" s="5"/>
      <c r="AK349">
        <v>352</v>
      </c>
    </row>
    <row r="350" spans="1:37" x14ac:dyDescent="0.35">
      <c r="A350">
        <v>6</v>
      </c>
      <c r="B350" s="5"/>
      <c r="C350">
        <v>0</v>
      </c>
      <c r="D350" s="5" t="s">
        <v>576</v>
      </c>
      <c r="E350" s="5" t="s">
        <v>92</v>
      </c>
      <c r="F350" s="5"/>
      <c r="G350" s="5" t="s">
        <v>86</v>
      </c>
      <c r="H350" s="5" t="s">
        <v>577</v>
      </c>
      <c r="I350" s="5" t="s">
        <v>578</v>
      </c>
      <c r="J350" s="5"/>
      <c r="K350" s="5"/>
      <c r="L350" s="5" t="s">
        <v>53</v>
      </c>
      <c r="M350" s="5" t="s">
        <v>84</v>
      </c>
      <c r="N350" s="5"/>
      <c r="O350" s="5"/>
      <c r="P350" s="6"/>
      <c r="Q350" s="5" t="s">
        <v>507</v>
      </c>
      <c r="R350" s="5" t="s">
        <v>508</v>
      </c>
      <c r="S350" s="5" t="s">
        <v>51</v>
      </c>
      <c r="T350" s="5"/>
      <c r="U350" s="5" t="s">
        <v>191</v>
      </c>
      <c r="V350" s="5"/>
      <c r="X350" s="5"/>
      <c r="Y350" s="6">
        <v>43917</v>
      </c>
      <c r="Z350" s="6">
        <v>43911</v>
      </c>
      <c r="AA350" s="6">
        <v>43919</v>
      </c>
      <c r="AB350" s="6">
        <v>43818</v>
      </c>
      <c r="AC350" s="6">
        <v>43909</v>
      </c>
      <c r="AD350" s="6">
        <v>43909</v>
      </c>
      <c r="AE350" s="6">
        <v>43921</v>
      </c>
      <c r="AF350" s="5"/>
      <c r="AG350" s="6">
        <v>43922</v>
      </c>
      <c r="AH350" s="6">
        <v>43909</v>
      </c>
      <c r="AI350" s="5"/>
      <c r="AJ350" s="5"/>
      <c r="AK350">
        <v>348</v>
      </c>
    </row>
    <row r="351" spans="1:37" x14ac:dyDescent="0.35">
      <c r="A351">
        <v>4</v>
      </c>
      <c r="B351" s="5"/>
      <c r="C351">
        <v>0</v>
      </c>
      <c r="D351" s="5" t="s">
        <v>576</v>
      </c>
      <c r="E351" s="5" t="s">
        <v>60</v>
      </c>
      <c r="F351" s="5" t="s">
        <v>73</v>
      </c>
      <c r="G351" s="5" t="s">
        <v>46</v>
      </c>
      <c r="H351" s="5" t="s">
        <v>577</v>
      </c>
      <c r="I351" s="5" t="s">
        <v>579</v>
      </c>
      <c r="J351" s="5"/>
      <c r="K351" s="5"/>
      <c r="L351" s="5" t="s">
        <v>53</v>
      </c>
      <c r="M351" s="5" t="s">
        <v>84</v>
      </c>
      <c r="N351" s="5"/>
      <c r="O351" s="5"/>
      <c r="P351" s="6"/>
      <c r="Q351" s="5" t="s">
        <v>507</v>
      </c>
      <c r="R351" s="5" t="s">
        <v>508</v>
      </c>
      <c r="S351" s="5" t="s">
        <v>51</v>
      </c>
      <c r="T351" s="5"/>
      <c r="U351" s="5" t="s">
        <v>191</v>
      </c>
      <c r="V351" s="5"/>
      <c r="X351" s="5"/>
      <c r="Y351" s="6">
        <v>43838</v>
      </c>
      <c r="Z351" s="6">
        <v>43897</v>
      </c>
      <c r="AA351" s="6">
        <v>43919</v>
      </c>
      <c r="AB351" s="6">
        <v>43830</v>
      </c>
      <c r="AC351" s="6">
        <v>43895</v>
      </c>
      <c r="AD351" s="6">
        <v>43909</v>
      </c>
      <c r="AE351" s="6">
        <v>43921</v>
      </c>
      <c r="AF351" s="5"/>
      <c r="AG351" s="6">
        <v>43922</v>
      </c>
      <c r="AH351" s="6">
        <v>43830</v>
      </c>
      <c r="AI351" s="5"/>
      <c r="AJ351" s="5"/>
      <c r="AK351">
        <v>349</v>
      </c>
    </row>
    <row r="352" spans="1:37" x14ac:dyDescent="0.35">
      <c r="A352">
        <v>5</v>
      </c>
      <c r="B352" s="5"/>
      <c r="C352">
        <v>0</v>
      </c>
      <c r="D352" s="5" t="s">
        <v>576</v>
      </c>
      <c r="E352" s="5" t="s">
        <v>92</v>
      </c>
      <c r="F352" s="5"/>
      <c r="G352" s="5" t="s">
        <v>86</v>
      </c>
      <c r="H352" s="5" t="s">
        <v>577</v>
      </c>
      <c r="I352" s="5" t="s">
        <v>582</v>
      </c>
      <c r="J352" s="5"/>
      <c r="K352" s="5"/>
      <c r="L352" s="5" t="s">
        <v>53</v>
      </c>
      <c r="M352" s="5" t="s">
        <v>67</v>
      </c>
      <c r="N352" s="5"/>
      <c r="O352" s="5"/>
      <c r="P352" s="6"/>
      <c r="Q352" s="5" t="s">
        <v>507</v>
      </c>
      <c r="R352" s="5" t="s">
        <v>508</v>
      </c>
      <c r="S352" s="5" t="s">
        <v>51</v>
      </c>
      <c r="T352" s="5"/>
      <c r="U352" s="5" t="s">
        <v>59</v>
      </c>
      <c r="V352" s="5"/>
      <c r="X352" s="5"/>
      <c r="Y352" s="6">
        <v>43838</v>
      </c>
      <c r="Z352" s="6">
        <v>43847</v>
      </c>
      <c r="AA352" s="6">
        <v>43875</v>
      </c>
      <c r="AB352" s="6">
        <v>43830</v>
      </c>
      <c r="AC352" s="6">
        <v>43845</v>
      </c>
      <c r="AD352" s="6">
        <v>43866</v>
      </c>
      <c r="AE352" s="6">
        <v>43866</v>
      </c>
      <c r="AF352" s="5"/>
      <c r="AG352" s="6">
        <v>43871</v>
      </c>
      <c r="AH352" s="6">
        <v>43830</v>
      </c>
      <c r="AI352" s="5"/>
      <c r="AJ352" s="5"/>
      <c r="AK352">
        <v>351</v>
      </c>
    </row>
    <row r="353" spans="1:37" x14ac:dyDescent="0.35">
      <c r="A353">
        <v>7</v>
      </c>
      <c r="B353" s="5"/>
      <c r="C353">
        <v>0</v>
      </c>
      <c r="D353" s="5" t="s">
        <v>576</v>
      </c>
      <c r="E353" s="5" t="s">
        <v>60</v>
      </c>
      <c r="F353" s="5"/>
      <c r="G353" s="5" t="s">
        <v>46</v>
      </c>
      <c r="H353" s="5" t="s">
        <v>580</v>
      </c>
      <c r="I353" s="5" t="s">
        <v>581</v>
      </c>
      <c r="J353" s="5"/>
      <c r="K353" s="5"/>
      <c r="L353" s="5" t="s">
        <v>53</v>
      </c>
      <c r="M353" s="5" t="s">
        <v>84</v>
      </c>
      <c r="N353" s="5"/>
      <c r="O353" s="5"/>
      <c r="P353" s="6"/>
      <c r="Q353" s="5" t="s">
        <v>507</v>
      </c>
      <c r="R353" s="5" t="s">
        <v>508</v>
      </c>
      <c r="S353" s="5" t="s">
        <v>65</v>
      </c>
      <c r="T353" s="5" t="s">
        <v>58</v>
      </c>
      <c r="U353" s="5" t="s">
        <v>191</v>
      </c>
      <c r="V353" s="5"/>
      <c r="X353" s="5"/>
      <c r="Y353" s="6">
        <v>44226</v>
      </c>
      <c r="Z353" s="6">
        <v>44228</v>
      </c>
      <c r="AA353" s="6">
        <v>44228</v>
      </c>
      <c r="AB353" s="6">
        <v>43818</v>
      </c>
      <c r="AC353" s="6">
        <v>44218</v>
      </c>
      <c r="AD353" s="6">
        <v>44218</v>
      </c>
      <c r="AE353" s="6">
        <v>44228</v>
      </c>
      <c r="AF353" s="5"/>
      <c r="AG353" s="6">
        <v>44231</v>
      </c>
      <c r="AH353" s="6">
        <v>44218</v>
      </c>
      <c r="AI353" s="5"/>
      <c r="AJ353" s="5"/>
      <c r="AK353">
        <v>350</v>
      </c>
    </row>
    <row r="354" spans="1:37" x14ac:dyDescent="0.35">
      <c r="A354">
        <v>3</v>
      </c>
      <c r="B354" s="5"/>
      <c r="C354">
        <v>0</v>
      </c>
      <c r="D354" s="5" t="s">
        <v>583</v>
      </c>
      <c r="E354" s="5" t="s">
        <v>92</v>
      </c>
      <c r="F354" s="5" t="s">
        <v>73</v>
      </c>
      <c r="G354" s="5" t="s">
        <v>46</v>
      </c>
      <c r="H354" s="5" t="s">
        <v>584</v>
      </c>
      <c r="I354" s="5" t="s">
        <v>589</v>
      </c>
      <c r="J354" s="5"/>
      <c r="K354" s="5"/>
      <c r="L354" s="5" t="s">
        <v>53</v>
      </c>
      <c r="M354" s="5" t="s">
        <v>506</v>
      </c>
      <c r="N354" s="5"/>
      <c r="O354" s="5"/>
      <c r="P354" s="6"/>
      <c r="Q354" s="5" t="s">
        <v>186</v>
      </c>
      <c r="R354" s="5" t="s">
        <v>187</v>
      </c>
      <c r="S354" s="5" t="s">
        <v>65</v>
      </c>
      <c r="T354" s="5" t="s">
        <v>58</v>
      </c>
      <c r="U354" s="5" t="s">
        <v>191</v>
      </c>
      <c r="V354" s="5"/>
      <c r="X354" s="5"/>
      <c r="Y354" s="6">
        <v>44068</v>
      </c>
      <c r="Z354" s="6">
        <v>44070</v>
      </c>
      <c r="AA354" s="6">
        <v>44070</v>
      </c>
      <c r="AB354" s="6">
        <v>44060</v>
      </c>
      <c r="AC354" s="6">
        <v>44060</v>
      </c>
      <c r="AD354" s="6">
        <v>44060</v>
      </c>
      <c r="AE354" s="6"/>
      <c r="AF354" s="5" t="s">
        <v>590</v>
      </c>
      <c r="AG354" s="6">
        <v>44064</v>
      </c>
      <c r="AH354" s="6">
        <v>44060</v>
      </c>
      <c r="AI354" s="5"/>
      <c r="AJ354" s="5"/>
      <c r="AK354">
        <v>355</v>
      </c>
    </row>
    <row r="355" spans="1:37" x14ac:dyDescent="0.35">
      <c r="A355">
        <v>2</v>
      </c>
      <c r="B355" s="5"/>
      <c r="C355">
        <v>2</v>
      </c>
      <c r="D355" s="5" t="s">
        <v>583</v>
      </c>
      <c r="E355" s="5" t="s">
        <v>92</v>
      </c>
      <c r="F355" s="5" t="s">
        <v>73</v>
      </c>
      <c r="G355" s="5" t="s">
        <v>46</v>
      </c>
      <c r="H355" s="5" t="s">
        <v>584</v>
      </c>
      <c r="I355" s="5" t="s">
        <v>591</v>
      </c>
      <c r="J355" s="5"/>
      <c r="K355" s="5"/>
      <c r="L355" s="5" t="s">
        <v>53</v>
      </c>
      <c r="M355" s="5" t="s">
        <v>54</v>
      </c>
      <c r="N355" s="5"/>
      <c r="O355" s="5"/>
      <c r="P355" s="6"/>
      <c r="Q355" s="5" t="s">
        <v>186</v>
      </c>
      <c r="R355" s="5" t="s">
        <v>187</v>
      </c>
      <c r="S355" s="5" t="s">
        <v>592</v>
      </c>
      <c r="T355" s="5" t="s">
        <v>59</v>
      </c>
      <c r="U355" s="5" t="s">
        <v>191</v>
      </c>
      <c r="V355" s="5"/>
      <c r="X355" s="5"/>
      <c r="Y355" s="6">
        <v>44095</v>
      </c>
      <c r="Z355" s="6">
        <v>44008</v>
      </c>
      <c r="AA355" s="6">
        <v>44186</v>
      </c>
      <c r="AB355" s="6"/>
      <c r="AC355" s="6"/>
      <c r="AD355" s="6">
        <v>44176</v>
      </c>
      <c r="AE355" s="6">
        <v>44180</v>
      </c>
      <c r="AF355" s="5"/>
      <c r="AG355" s="6">
        <v>44229</v>
      </c>
      <c r="AH355" s="6">
        <v>44176</v>
      </c>
      <c r="AI355" s="5" t="s">
        <v>59</v>
      </c>
      <c r="AJ355" s="5"/>
      <c r="AK355">
        <v>356</v>
      </c>
    </row>
    <row r="356" spans="1:37" x14ac:dyDescent="0.35">
      <c r="A356">
        <v>1</v>
      </c>
      <c r="B356" s="5"/>
      <c r="C356">
        <v>2</v>
      </c>
      <c r="D356" s="5" t="s">
        <v>583</v>
      </c>
      <c r="E356" s="5" t="s">
        <v>92</v>
      </c>
      <c r="F356" s="5"/>
      <c r="G356" s="5" t="s">
        <v>86</v>
      </c>
      <c r="H356" s="5" t="s">
        <v>584</v>
      </c>
      <c r="I356" s="5" t="s">
        <v>1360</v>
      </c>
      <c r="J356" s="5"/>
      <c r="K356" s="5"/>
      <c r="L356" s="5" t="s">
        <v>190</v>
      </c>
      <c r="M356" s="5"/>
      <c r="N356" s="5" t="s">
        <v>191</v>
      </c>
      <c r="O356" s="5"/>
      <c r="P356" s="6">
        <v>43924</v>
      </c>
      <c r="Q356" s="5" t="s">
        <v>65</v>
      </c>
      <c r="R356" s="5" t="s">
        <v>58</v>
      </c>
      <c r="S356" s="5" t="s">
        <v>51</v>
      </c>
      <c r="T356" s="5"/>
      <c r="U356" s="5" t="s">
        <v>191</v>
      </c>
      <c r="V356" s="5"/>
      <c r="X356" s="5"/>
      <c r="Y356" s="6">
        <v>44137</v>
      </c>
      <c r="Z356" s="6"/>
      <c r="AA356" s="6">
        <v>43924</v>
      </c>
      <c r="AB356" s="6">
        <v>44006</v>
      </c>
      <c r="AC356" s="6">
        <v>44236</v>
      </c>
      <c r="AD356" s="6">
        <v>44236</v>
      </c>
      <c r="AE356" s="6"/>
      <c r="AF356" s="5"/>
      <c r="AG356" s="6"/>
      <c r="AH356" s="6">
        <v>44006</v>
      </c>
      <c r="AI356" s="5"/>
      <c r="AJ356" s="5"/>
      <c r="AK356">
        <v>353</v>
      </c>
    </row>
    <row r="357" spans="1:37" x14ac:dyDescent="0.35">
      <c r="A357">
        <v>4</v>
      </c>
      <c r="B357" s="5"/>
      <c r="C357">
        <v>1</v>
      </c>
      <c r="D357" s="5" t="s">
        <v>583</v>
      </c>
      <c r="E357" s="5" t="s">
        <v>45</v>
      </c>
      <c r="F357" s="5" t="s">
        <v>52</v>
      </c>
      <c r="G357" s="5" t="s">
        <v>46</v>
      </c>
      <c r="H357" s="5" t="s">
        <v>585</v>
      </c>
      <c r="I357" s="5" t="s">
        <v>586</v>
      </c>
      <c r="J357" s="5"/>
      <c r="K357" s="5"/>
      <c r="L357" s="5" t="s">
        <v>190</v>
      </c>
      <c r="M357" s="5"/>
      <c r="N357" s="5" t="s">
        <v>191</v>
      </c>
      <c r="O357" s="5"/>
      <c r="P357" s="6">
        <v>44196</v>
      </c>
      <c r="Q357" s="5" t="s">
        <v>587</v>
      </c>
      <c r="R357" s="5" t="s">
        <v>588</v>
      </c>
      <c r="S357" s="5" t="s">
        <v>65</v>
      </c>
      <c r="T357" s="5" t="s">
        <v>58</v>
      </c>
      <c r="U357" s="5" t="s">
        <v>191</v>
      </c>
      <c r="V357" s="5"/>
      <c r="W357">
        <v>0</v>
      </c>
      <c r="X357" s="5"/>
      <c r="Y357" s="6">
        <v>44180</v>
      </c>
      <c r="Z357" s="6">
        <v>44150</v>
      </c>
      <c r="AA357" s="6">
        <v>44246</v>
      </c>
      <c r="AB357" s="6">
        <v>44179</v>
      </c>
      <c r="AC357" s="6">
        <v>44179</v>
      </c>
      <c r="AD357" s="6">
        <v>44236</v>
      </c>
      <c r="AE357" s="6"/>
      <c r="AF357" s="5"/>
      <c r="AG357" s="6"/>
      <c r="AH357" s="6">
        <v>44179</v>
      </c>
      <c r="AI357" s="5"/>
      <c r="AJ357" s="5"/>
      <c r="AK357">
        <v>354</v>
      </c>
    </row>
    <row r="358" spans="1:37" x14ac:dyDescent="0.35">
      <c r="A358">
        <v>2</v>
      </c>
      <c r="B358" s="5"/>
      <c r="C358">
        <v>0</v>
      </c>
      <c r="D358" s="5" t="s">
        <v>593</v>
      </c>
      <c r="E358" s="5" t="s">
        <v>60</v>
      </c>
      <c r="F358" s="5"/>
      <c r="G358" s="5" t="s">
        <v>64</v>
      </c>
      <c r="H358" s="5" t="s">
        <v>598</v>
      </c>
      <c r="I358" s="5" t="s">
        <v>1167</v>
      </c>
      <c r="J358" s="5"/>
      <c r="K358" s="5"/>
      <c r="L358" s="5" t="s">
        <v>53</v>
      </c>
      <c r="M358" s="5" t="s">
        <v>54</v>
      </c>
      <c r="N358" s="5"/>
      <c r="O358" s="5"/>
      <c r="P358" s="6"/>
      <c r="Q358" s="5" t="s">
        <v>596</v>
      </c>
      <c r="R358" s="5" t="s">
        <v>597</v>
      </c>
      <c r="S358" s="5" t="s">
        <v>51</v>
      </c>
      <c r="T358" s="5"/>
      <c r="U358" s="5" t="s">
        <v>59</v>
      </c>
      <c r="V358" s="5"/>
      <c r="X358" s="5"/>
      <c r="Y358" s="6">
        <v>43819</v>
      </c>
      <c r="Z358" s="6"/>
      <c r="AA358" s="6">
        <v>43832</v>
      </c>
      <c r="AB358" s="6">
        <v>43818</v>
      </c>
      <c r="AC358" s="6">
        <v>43819</v>
      </c>
      <c r="AD358" s="6">
        <v>43819</v>
      </c>
      <c r="AE358" s="6">
        <v>43950</v>
      </c>
      <c r="AF358" s="5"/>
      <c r="AG358" s="6">
        <v>43951</v>
      </c>
      <c r="AH358" s="6">
        <v>43817</v>
      </c>
      <c r="AI358" s="5"/>
      <c r="AJ358" s="5"/>
      <c r="AK358">
        <v>359</v>
      </c>
    </row>
    <row r="359" spans="1:37" x14ac:dyDescent="0.35">
      <c r="A359">
        <v>1</v>
      </c>
      <c r="B359" s="5"/>
      <c r="C359">
        <v>0</v>
      </c>
      <c r="D359" s="5" t="s">
        <v>593</v>
      </c>
      <c r="E359" s="5" t="s">
        <v>92</v>
      </c>
      <c r="F359" s="5"/>
      <c r="G359" s="5" t="s">
        <v>86</v>
      </c>
      <c r="H359" s="5" t="s">
        <v>598</v>
      </c>
      <c r="I359" s="5" t="s">
        <v>1185</v>
      </c>
      <c r="J359" s="5"/>
      <c r="K359" s="5"/>
      <c r="L359" s="5" t="s">
        <v>53</v>
      </c>
      <c r="M359" s="5" t="s">
        <v>54</v>
      </c>
      <c r="N359" s="5"/>
      <c r="O359" s="5"/>
      <c r="P359" s="6"/>
      <c r="Q359" s="5" t="s">
        <v>596</v>
      </c>
      <c r="R359" s="5" t="s">
        <v>597</v>
      </c>
      <c r="S359" s="5" t="s">
        <v>51</v>
      </c>
      <c r="T359" s="5"/>
      <c r="U359" s="5" t="s">
        <v>59</v>
      </c>
      <c r="V359" s="5"/>
      <c r="X359" s="5"/>
      <c r="Y359" s="6">
        <v>43819</v>
      </c>
      <c r="Z359" s="6"/>
      <c r="AA359" s="6">
        <v>44069</v>
      </c>
      <c r="AB359" s="6">
        <v>43818</v>
      </c>
      <c r="AC359" s="6">
        <v>44047</v>
      </c>
      <c r="AD359" s="6">
        <v>44054</v>
      </c>
      <c r="AE359" s="6">
        <v>44166</v>
      </c>
      <c r="AF359" s="5"/>
      <c r="AG359" s="6">
        <v>44173</v>
      </c>
      <c r="AH359" s="6">
        <v>43817</v>
      </c>
      <c r="AI359" s="5"/>
      <c r="AJ359" s="5" t="s">
        <v>599</v>
      </c>
      <c r="AK359">
        <v>358</v>
      </c>
    </row>
    <row r="360" spans="1:37" x14ac:dyDescent="0.35">
      <c r="A360">
        <v>4</v>
      </c>
      <c r="B360" s="5"/>
      <c r="C360">
        <v>0</v>
      </c>
      <c r="D360" s="5" t="s">
        <v>593</v>
      </c>
      <c r="E360" s="5" t="s">
        <v>92</v>
      </c>
      <c r="F360" s="5"/>
      <c r="G360" s="5" t="s">
        <v>46</v>
      </c>
      <c r="H360" s="5" t="s">
        <v>600</v>
      </c>
      <c r="I360" s="5" t="s">
        <v>601</v>
      </c>
      <c r="J360" s="5"/>
      <c r="K360" s="5"/>
      <c r="L360" s="5" t="s">
        <v>53</v>
      </c>
      <c r="M360" s="5" t="s">
        <v>67</v>
      </c>
      <c r="N360" s="5"/>
      <c r="O360" s="5"/>
      <c r="P360" s="6"/>
      <c r="Q360" s="5" t="s">
        <v>596</v>
      </c>
      <c r="R360" s="5" t="s">
        <v>597</v>
      </c>
      <c r="S360" s="5" t="s">
        <v>65</v>
      </c>
      <c r="T360" s="5" t="s">
        <v>58</v>
      </c>
      <c r="U360" s="5" t="s">
        <v>59</v>
      </c>
      <c r="V360" s="5"/>
      <c r="X360" s="5"/>
      <c r="Y360" s="6">
        <v>44071</v>
      </c>
      <c r="Z360" s="6"/>
      <c r="AA360" s="6"/>
      <c r="AB360" s="6">
        <v>44054</v>
      </c>
      <c r="AC360" s="6">
        <v>44047</v>
      </c>
      <c r="AD360" s="6">
        <v>44123</v>
      </c>
      <c r="AE360" s="6">
        <v>44169</v>
      </c>
      <c r="AF360" s="5"/>
      <c r="AG360" s="6">
        <v>44173</v>
      </c>
      <c r="AH360" s="6">
        <v>44054</v>
      </c>
      <c r="AI360" s="5"/>
      <c r="AJ360" s="5"/>
      <c r="AK360">
        <v>360</v>
      </c>
    </row>
    <row r="361" spans="1:37" x14ac:dyDescent="0.35">
      <c r="A361">
        <v>5</v>
      </c>
      <c r="B361" s="5"/>
      <c r="C361">
        <v>1</v>
      </c>
      <c r="D361" s="5" t="s">
        <v>593</v>
      </c>
      <c r="E361" s="5" t="s">
        <v>45</v>
      </c>
      <c r="F361" s="5" t="s">
        <v>73</v>
      </c>
      <c r="G361" s="5" t="s">
        <v>46</v>
      </c>
      <c r="H361" s="5" t="s">
        <v>594</v>
      </c>
      <c r="I361" s="5" t="s">
        <v>595</v>
      </c>
      <c r="J361" s="5"/>
      <c r="K361" s="5"/>
      <c r="L361" s="5" t="s">
        <v>48</v>
      </c>
      <c r="M361" s="5"/>
      <c r="N361" s="5" t="s">
        <v>596</v>
      </c>
      <c r="O361" s="5" t="s">
        <v>597</v>
      </c>
      <c r="P361" s="6">
        <v>44189</v>
      </c>
      <c r="Q361" s="5" t="s">
        <v>596</v>
      </c>
      <c r="R361" s="5" t="s">
        <v>597</v>
      </c>
      <c r="S361" s="5" t="s">
        <v>65</v>
      </c>
      <c r="T361" s="5" t="s">
        <v>58</v>
      </c>
      <c r="U361" s="5" t="s">
        <v>259</v>
      </c>
      <c r="V361" s="5"/>
      <c r="X361" s="5"/>
      <c r="Y361" s="6">
        <v>44189</v>
      </c>
      <c r="Z361" s="6">
        <v>44081</v>
      </c>
      <c r="AA361" s="6">
        <v>44081</v>
      </c>
      <c r="AB361" s="6">
        <v>44183</v>
      </c>
      <c r="AC361" s="6"/>
      <c r="AD361" s="6"/>
      <c r="AE361" s="6"/>
      <c r="AF361" s="5"/>
      <c r="AG361" s="6"/>
      <c r="AH361" s="6">
        <v>44183</v>
      </c>
      <c r="AI361" s="5"/>
      <c r="AJ361" s="5"/>
      <c r="AK361">
        <v>357</v>
      </c>
    </row>
    <row r="362" spans="1:37" x14ac:dyDescent="0.35">
      <c r="A362">
        <v>1</v>
      </c>
      <c r="B362" s="5"/>
      <c r="C362">
        <v>0</v>
      </c>
      <c r="D362" s="5" t="s">
        <v>602</v>
      </c>
      <c r="E362" s="5" t="s">
        <v>92</v>
      </c>
      <c r="F362" s="5"/>
      <c r="G362" s="5" t="s">
        <v>46</v>
      </c>
      <c r="H362" s="5" t="s">
        <v>603</v>
      </c>
      <c r="I362" s="5" t="s">
        <v>604</v>
      </c>
      <c r="J362" s="5"/>
      <c r="K362" s="5"/>
      <c r="L362" s="5" t="s">
        <v>53</v>
      </c>
      <c r="M362" s="5" t="s">
        <v>54</v>
      </c>
      <c r="N362" s="5"/>
      <c r="O362" s="5"/>
      <c r="P362" s="6"/>
      <c r="Q362" s="5" t="s">
        <v>605</v>
      </c>
      <c r="R362" s="5" t="s">
        <v>606</v>
      </c>
      <c r="S362" s="5" t="s">
        <v>51</v>
      </c>
      <c r="T362" s="5"/>
      <c r="U362" s="5" t="s">
        <v>59</v>
      </c>
      <c r="V362" s="5"/>
      <c r="X362" s="5"/>
      <c r="Y362" s="6">
        <v>43819</v>
      </c>
      <c r="Z362" s="6"/>
      <c r="AA362" s="6">
        <v>44092</v>
      </c>
      <c r="AB362" s="6">
        <v>43922</v>
      </c>
      <c r="AC362" s="6">
        <v>44055</v>
      </c>
      <c r="AD362" s="6">
        <v>44078</v>
      </c>
      <c r="AE362" s="6">
        <v>44166</v>
      </c>
      <c r="AF362" s="5"/>
      <c r="AG362" s="6">
        <v>44168</v>
      </c>
      <c r="AH362" s="6">
        <v>43817</v>
      </c>
      <c r="AI362" s="5"/>
      <c r="AJ362" s="5"/>
      <c r="AK362">
        <v>361</v>
      </c>
    </row>
    <row r="363" spans="1:37" x14ac:dyDescent="0.35">
      <c r="A363">
        <v>1</v>
      </c>
      <c r="B363" s="5"/>
      <c r="C363">
        <v>0</v>
      </c>
      <c r="D363" s="5" t="s">
        <v>607</v>
      </c>
      <c r="E363" s="5" t="s">
        <v>92</v>
      </c>
      <c r="F363" s="5"/>
      <c r="G363" s="5" t="s">
        <v>86</v>
      </c>
      <c r="H363" s="5" t="s">
        <v>608</v>
      </c>
      <c r="I363" s="5" t="s">
        <v>1361</v>
      </c>
      <c r="J363" s="5"/>
      <c r="K363" s="5"/>
      <c r="L363" s="5" t="s">
        <v>48</v>
      </c>
      <c r="M363" s="5"/>
      <c r="N363" s="5" t="s">
        <v>199</v>
      </c>
      <c r="O363" s="5" t="s">
        <v>200</v>
      </c>
      <c r="P363" s="6">
        <v>44166</v>
      </c>
      <c r="Q363" s="5" t="s">
        <v>199</v>
      </c>
      <c r="R363" s="5" t="s">
        <v>200</v>
      </c>
      <c r="S363" s="5" t="s">
        <v>51</v>
      </c>
      <c r="T363" s="5"/>
      <c r="U363" s="5"/>
      <c r="V363" s="5"/>
      <c r="X363" s="5"/>
      <c r="Y363" s="6">
        <v>44166</v>
      </c>
      <c r="Z363" s="6"/>
      <c r="AA363" s="6"/>
      <c r="AB363" s="6">
        <v>44165</v>
      </c>
      <c r="AC363" s="6"/>
      <c r="AD363" s="6"/>
      <c r="AE363" s="6"/>
      <c r="AF363" s="5"/>
      <c r="AG363" s="6"/>
      <c r="AH363" s="6">
        <v>43817</v>
      </c>
      <c r="AI363" s="5"/>
      <c r="AJ363" s="5"/>
      <c r="AK363">
        <v>362</v>
      </c>
    </row>
    <row r="364" spans="1:37" x14ac:dyDescent="0.35">
      <c r="A364">
        <v>2</v>
      </c>
      <c r="B364" s="5"/>
      <c r="C364">
        <v>0</v>
      </c>
      <c r="D364" s="5" t="s">
        <v>607</v>
      </c>
      <c r="E364" s="5" t="s">
        <v>92</v>
      </c>
      <c r="F364" s="5"/>
      <c r="G364" s="5" t="s">
        <v>64</v>
      </c>
      <c r="H364" s="5" t="s">
        <v>608</v>
      </c>
      <c r="I364" s="5" t="s">
        <v>1362</v>
      </c>
      <c r="J364" s="5"/>
      <c r="K364" s="5"/>
      <c r="L364" s="5" t="s">
        <v>48</v>
      </c>
      <c r="M364" s="5"/>
      <c r="N364" s="5" t="s">
        <v>199</v>
      </c>
      <c r="O364" s="5" t="s">
        <v>200</v>
      </c>
      <c r="P364" s="6">
        <v>44166</v>
      </c>
      <c r="Q364" s="5" t="s">
        <v>199</v>
      </c>
      <c r="R364" s="5" t="s">
        <v>200</v>
      </c>
      <c r="S364" s="5" t="s">
        <v>51</v>
      </c>
      <c r="T364" s="5"/>
      <c r="U364" s="5"/>
      <c r="V364" s="5"/>
      <c r="X364" s="5"/>
      <c r="Y364" s="6">
        <v>44166</v>
      </c>
      <c r="Z364" s="6"/>
      <c r="AA364" s="6"/>
      <c r="AB364" s="6">
        <v>44165</v>
      </c>
      <c r="AC364" s="6"/>
      <c r="AD364" s="6"/>
      <c r="AE364" s="6"/>
      <c r="AF364" s="5"/>
      <c r="AG364" s="6"/>
      <c r="AH364" s="6">
        <v>43817</v>
      </c>
      <c r="AI364" s="5"/>
      <c r="AJ364" s="5"/>
      <c r="AK364">
        <v>363</v>
      </c>
    </row>
    <row r="365" spans="1:37" x14ac:dyDescent="0.35">
      <c r="A365">
        <v>2</v>
      </c>
      <c r="B365" s="5"/>
      <c r="C365">
        <v>4</v>
      </c>
      <c r="D365" s="5" t="s">
        <v>609</v>
      </c>
      <c r="E365" s="5" t="s">
        <v>60</v>
      </c>
      <c r="F365" s="5"/>
      <c r="G365" s="5" t="s">
        <v>64</v>
      </c>
      <c r="H365" s="5" t="s">
        <v>610</v>
      </c>
      <c r="I365" s="5" t="s">
        <v>1213</v>
      </c>
      <c r="J365" s="5"/>
      <c r="K365" s="5"/>
      <c r="L365" s="5" t="s">
        <v>53</v>
      </c>
      <c r="M365" s="5" t="s">
        <v>78</v>
      </c>
      <c r="N365" s="5"/>
      <c r="O365" s="5"/>
      <c r="P365" s="6"/>
      <c r="Q365" s="5" t="s">
        <v>280</v>
      </c>
      <c r="R365" s="5" t="s">
        <v>281</v>
      </c>
      <c r="S365" s="5" t="s">
        <v>51</v>
      </c>
      <c r="T365" s="5"/>
      <c r="U365" s="5" t="s">
        <v>612</v>
      </c>
      <c r="V365" s="5" t="s">
        <v>59</v>
      </c>
      <c r="X365" s="5"/>
      <c r="Y365" s="6">
        <v>44148</v>
      </c>
      <c r="Z365" s="6"/>
      <c r="AA365" s="6">
        <v>44180</v>
      </c>
      <c r="AB365" s="6"/>
      <c r="AC365" s="6">
        <v>44165</v>
      </c>
      <c r="AD365" s="6">
        <v>44165</v>
      </c>
      <c r="AE365" s="6">
        <v>44175</v>
      </c>
      <c r="AF365" s="5"/>
      <c r="AG365" s="6">
        <v>44175</v>
      </c>
      <c r="AH365" s="6">
        <v>44165</v>
      </c>
      <c r="AI365" s="5"/>
      <c r="AJ365" s="5"/>
      <c r="AK365">
        <v>365</v>
      </c>
    </row>
    <row r="366" spans="1:37" x14ac:dyDescent="0.35">
      <c r="A366">
        <v>1</v>
      </c>
      <c r="B366" s="5"/>
      <c r="C366">
        <v>2</v>
      </c>
      <c r="D366" s="5" t="s">
        <v>609</v>
      </c>
      <c r="E366" s="5" t="s">
        <v>92</v>
      </c>
      <c r="F366" s="5"/>
      <c r="G366" s="5" t="s">
        <v>86</v>
      </c>
      <c r="H366" s="5" t="s">
        <v>610</v>
      </c>
      <c r="I366" s="5" t="s">
        <v>611</v>
      </c>
      <c r="J366" s="5"/>
      <c r="K366" s="5"/>
      <c r="L366" s="5" t="s">
        <v>53</v>
      </c>
      <c r="M366" s="5" t="s">
        <v>67</v>
      </c>
      <c r="N366" s="5"/>
      <c r="O366" s="5"/>
      <c r="P366" s="6"/>
      <c r="Q366" s="5" t="s">
        <v>280</v>
      </c>
      <c r="R366" s="5" t="s">
        <v>281</v>
      </c>
      <c r="S366" s="5" t="s">
        <v>51</v>
      </c>
      <c r="T366" s="5"/>
      <c r="U366" s="5" t="s">
        <v>59</v>
      </c>
      <c r="V366" s="5"/>
      <c r="X366" s="5"/>
      <c r="Y366" s="6">
        <v>43892</v>
      </c>
      <c r="Z366" s="6"/>
      <c r="AA366" s="6">
        <v>44161</v>
      </c>
      <c r="AB366" s="6">
        <v>44034</v>
      </c>
      <c r="AC366" s="6">
        <v>44146</v>
      </c>
      <c r="AD366" s="6">
        <v>44147</v>
      </c>
      <c r="AE366" s="6">
        <v>44165</v>
      </c>
      <c r="AF366" s="5"/>
      <c r="AG366" s="6">
        <v>44165</v>
      </c>
      <c r="AH366" s="6">
        <v>44034</v>
      </c>
      <c r="AI366" s="5"/>
      <c r="AJ366" s="5"/>
      <c r="AK366">
        <v>364</v>
      </c>
    </row>
    <row r="367" spans="1:37" x14ac:dyDescent="0.35">
      <c r="A367">
        <v>1</v>
      </c>
      <c r="B367" s="5"/>
      <c r="C367">
        <v>0</v>
      </c>
      <c r="D367" s="5" t="s">
        <v>613</v>
      </c>
      <c r="E367" s="5" t="s">
        <v>45</v>
      </c>
      <c r="F367" s="5"/>
      <c r="G367" s="5" t="s">
        <v>46</v>
      </c>
      <c r="H367" s="5" t="s">
        <v>614</v>
      </c>
      <c r="I367" s="5"/>
      <c r="J367" s="5"/>
      <c r="K367" s="5"/>
      <c r="L367" s="5" t="s">
        <v>53</v>
      </c>
      <c r="M367" s="5" t="s">
        <v>67</v>
      </c>
      <c r="N367" s="5"/>
      <c r="O367" s="5"/>
      <c r="P367" s="6"/>
      <c r="Q367" s="5" t="s">
        <v>61</v>
      </c>
      <c r="R367" s="5" t="s">
        <v>62</v>
      </c>
      <c r="S367" s="5" t="s">
        <v>57</v>
      </c>
      <c r="T367" s="5" t="s">
        <v>58</v>
      </c>
      <c r="U367" s="5" t="s">
        <v>69</v>
      </c>
      <c r="V367" s="5"/>
      <c r="W367">
        <v>0</v>
      </c>
      <c r="X367" s="5"/>
      <c r="Y367" s="6">
        <v>44126</v>
      </c>
      <c r="Z367" s="6">
        <v>44128</v>
      </c>
      <c r="AA367" s="6">
        <v>44128</v>
      </c>
      <c r="AB367" s="6">
        <v>44118</v>
      </c>
      <c r="AC367" s="6"/>
      <c r="AD367" s="6">
        <v>44118</v>
      </c>
      <c r="AE367" s="6">
        <v>44131</v>
      </c>
      <c r="AF367" s="5"/>
      <c r="AG367" s="6">
        <v>44132</v>
      </c>
      <c r="AH367" s="6">
        <v>44118</v>
      </c>
      <c r="AI367" s="5"/>
      <c r="AJ367" s="5"/>
      <c r="AK367">
        <v>366</v>
      </c>
    </row>
    <row r="368" spans="1:37" x14ac:dyDescent="0.35">
      <c r="A368">
        <v>1</v>
      </c>
      <c r="B368" s="5"/>
      <c r="C368">
        <v>0</v>
      </c>
      <c r="D368" s="5" t="s">
        <v>615</v>
      </c>
      <c r="E368" s="5" t="s">
        <v>92</v>
      </c>
      <c r="F368" s="5"/>
      <c r="G368" s="5" t="s">
        <v>86</v>
      </c>
      <c r="H368" s="5" t="s">
        <v>616</v>
      </c>
      <c r="I368" s="5" t="s">
        <v>1090</v>
      </c>
      <c r="J368" s="5"/>
      <c r="K368" s="5"/>
      <c r="L368" s="5" t="s">
        <v>53</v>
      </c>
      <c r="M368" s="5"/>
      <c r="N368" s="5"/>
      <c r="O368" s="5"/>
      <c r="P368" s="6"/>
      <c r="Q368" s="5" t="s">
        <v>340</v>
      </c>
      <c r="R368" s="5" t="s">
        <v>62</v>
      </c>
      <c r="S368" s="5" t="s">
        <v>51</v>
      </c>
      <c r="T368" s="5"/>
      <c r="U368" s="5"/>
      <c r="V368" s="5"/>
      <c r="X368" s="5"/>
      <c r="Y368" s="6">
        <v>43802</v>
      </c>
      <c r="Z368" s="6"/>
      <c r="AA368" s="6"/>
      <c r="AB368" s="6">
        <v>43818</v>
      </c>
      <c r="AC368" s="6"/>
      <c r="AD368" s="6"/>
      <c r="AE368" s="6"/>
      <c r="AF368" s="5"/>
      <c r="AG368" s="6">
        <v>44028</v>
      </c>
      <c r="AH368" s="6">
        <v>43817</v>
      </c>
      <c r="AI368" s="5"/>
      <c r="AJ368" s="5"/>
      <c r="AK368">
        <v>367</v>
      </c>
    </row>
    <row r="369" spans="1:37" x14ac:dyDescent="0.35">
      <c r="A369">
        <v>2</v>
      </c>
      <c r="B369" s="5"/>
      <c r="C369">
        <v>0</v>
      </c>
      <c r="D369" s="5" t="s">
        <v>615</v>
      </c>
      <c r="E369" s="5" t="s">
        <v>92</v>
      </c>
      <c r="F369" s="5"/>
      <c r="G369" s="5" t="s">
        <v>46</v>
      </c>
      <c r="H369" s="5" t="s">
        <v>617</v>
      </c>
      <c r="I369" s="5"/>
      <c r="J369" s="5"/>
      <c r="K369" s="5"/>
      <c r="L369" s="5" t="s">
        <v>53</v>
      </c>
      <c r="M369" s="5" t="s">
        <v>67</v>
      </c>
      <c r="N369" s="5"/>
      <c r="O369" s="5"/>
      <c r="P369" s="6"/>
      <c r="Q369" s="5" t="s">
        <v>340</v>
      </c>
      <c r="R369" s="5" t="s">
        <v>62</v>
      </c>
      <c r="S369" s="5" t="s">
        <v>65</v>
      </c>
      <c r="T369" s="5" t="s">
        <v>58</v>
      </c>
      <c r="U369" s="5" t="s">
        <v>69</v>
      </c>
      <c r="V369" s="5"/>
      <c r="X369" s="5"/>
      <c r="Y369" s="6">
        <v>44229</v>
      </c>
      <c r="Z369" s="6">
        <v>44231</v>
      </c>
      <c r="AA369" s="6">
        <v>44231</v>
      </c>
      <c r="AB369" s="6">
        <v>43818</v>
      </c>
      <c r="AC369" s="6">
        <v>44221</v>
      </c>
      <c r="AD369" s="6">
        <v>44221</v>
      </c>
      <c r="AE369" s="6">
        <v>44235</v>
      </c>
      <c r="AF369" s="5"/>
      <c r="AG369" s="6">
        <v>44236</v>
      </c>
      <c r="AH369" s="6">
        <v>44221</v>
      </c>
      <c r="AI369" s="5"/>
      <c r="AJ369" s="5"/>
      <c r="AK369">
        <v>368</v>
      </c>
    </row>
    <row r="370" spans="1:37" x14ac:dyDescent="0.35">
      <c r="A370">
        <v>1</v>
      </c>
      <c r="B370" s="5"/>
      <c r="C370">
        <v>0</v>
      </c>
      <c r="D370" s="5" t="s">
        <v>618</v>
      </c>
      <c r="E370" s="5" t="s">
        <v>92</v>
      </c>
      <c r="F370" s="5"/>
      <c r="G370" s="5" t="s">
        <v>86</v>
      </c>
      <c r="H370" s="5" t="s">
        <v>619</v>
      </c>
      <c r="I370" s="5" t="s">
        <v>1091</v>
      </c>
      <c r="J370" s="5"/>
      <c r="K370" s="5"/>
      <c r="L370" s="5" t="s">
        <v>53</v>
      </c>
      <c r="M370" s="5" t="s">
        <v>67</v>
      </c>
      <c r="N370" s="5"/>
      <c r="O370" s="5"/>
      <c r="P370" s="6"/>
      <c r="Q370" s="5" t="s">
        <v>340</v>
      </c>
      <c r="R370" s="5" t="s">
        <v>62</v>
      </c>
      <c r="S370" s="5" t="s">
        <v>51</v>
      </c>
      <c r="T370" s="5"/>
      <c r="U370" s="5" t="s">
        <v>59</v>
      </c>
      <c r="V370" s="5"/>
      <c r="X370" s="5"/>
      <c r="Y370" s="6">
        <v>43802</v>
      </c>
      <c r="Z370" s="6"/>
      <c r="AA370" s="6">
        <v>43855</v>
      </c>
      <c r="AB370" s="6">
        <v>43818</v>
      </c>
      <c r="AC370" s="6">
        <v>43839</v>
      </c>
      <c r="AD370" s="6">
        <v>43840</v>
      </c>
      <c r="AE370" s="6">
        <v>43859</v>
      </c>
      <c r="AF370" s="5"/>
      <c r="AG370" s="6">
        <v>43859</v>
      </c>
      <c r="AH370" s="6">
        <v>43817</v>
      </c>
      <c r="AI370" s="5"/>
      <c r="AJ370" s="5"/>
      <c r="AK370">
        <v>369</v>
      </c>
    </row>
    <row r="371" spans="1:37" x14ac:dyDescent="0.35">
      <c r="A371">
        <v>1</v>
      </c>
      <c r="B371" s="5"/>
      <c r="C371">
        <v>1</v>
      </c>
      <c r="D371" s="5" t="s">
        <v>620</v>
      </c>
      <c r="E371" s="5" t="s">
        <v>92</v>
      </c>
      <c r="F371" s="5"/>
      <c r="G371" s="5" t="s">
        <v>86</v>
      </c>
      <c r="H371" s="5" t="s">
        <v>621</v>
      </c>
      <c r="I371" s="5" t="s">
        <v>1098</v>
      </c>
      <c r="J371" s="5"/>
      <c r="K371" s="5"/>
      <c r="L371" s="5" t="s">
        <v>53</v>
      </c>
      <c r="M371" s="5" t="s">
        <v>67</v>
      </c>
      <c r="N371" s="5"/>
      <c r="O371" s="5"/>
      <c r="P371" s="6"/>
      <c r="Q371" s="5" t="s">
        <v>340</v>
      </c>
      <c r="R371" s="5" t="s">
        <v>62</v>
      </c>
      <c r="S371" s="5" t="s">
        <v>51</v>
      </c>
      <c r="T371" s="5"/>
      <c r="U371" s="5" t="s">
        <v>59</v>
      </c>
      <c r="V371" s="5"/>
      <c r="X371" s="5"/>
      <c r="Y371" s="6">
        <v>43861</v>
      </c>
      <c r="Z371" s="6"/>
      <c r="AA371" s="6">
        <v>43899</v>
      </c>
      <c r="AB371" s="6">
        <v>43858</v>
      </c>
      <c r="AC371" s="6">
        <v>43865</v>
      </c>
      <c r="AD371" s="6">
        <v>43885</v>
      </c>
      <c r="AE371" s="6">
        <v>43889</v>
      </c>
      <c r="AF371" s="5"/>
      <c r="AG371" s="6">
        <v>43892</v>
      </c>
      <c r="AH371" s="6">
        <v>43858</v>
      </c>
      <c r="AI371" s="5"/>
      <c r="AJ371" s="5"/>
      <c r="AK371">
        <v>370</v>
      </c>
    </row>
    <row r="372" spans="1:37" x14ac:dyDescent="0.35">
      <c r="A372">
        <v>1</v>
      </c>
      <c r="B372" s="5"/>
      <c r="C372">
        <v>0</v>
      </c>
      <c r="D372" s="5" t="s">
        <v>622</v>
      </c>
      <c r="E372" s="5" t="s">
        <v>92</v>
      </c>
      <c r="F372" s="5"/>
      <c r="G372" s="5" t="s">
        <v>86</v>
      </c>
      <c r="H372" s="5" t="s">
        <v>623</v>
      </c>
      <c r="I372" s="5" t="s">
        <v>624</v>
      </c>
      <c r="J372" s="5"/>
      <c r="K372" s="5"/>
      <c r="L372" s="5" t="s">
        <v>53</v>
      </c>
      <c r="M372" s="5" t="s">
        <v>67</v>
      </c>
      <c r="N372" s="5"/>
      <c r="O372" s="5"/>
      <c r="P372" s="6"/>
      <c r="Q372" s="5" t="s">
        <v>340</v>
      </c>
      <c r="R372" s="5" t="s">
        <v>62</v>
      </c>
      <c r="S372" s="5" t="s">
        <v>51</v>
      </c>
      <c r="T372" s="5"/>
      <c r="U372" s="5" t="s">
        <v>59</v>
      </c>
      <c r="V372" s="5"/>
      <c r="X372" s="5"/>
      <c r="Y372" s="6">
        <v>43802</v>
      </c>
      <c r="Z372" s="6"/>
      <c r="AA372" s="6">
        <v>43855</v>
      </c>
      <c r="AB372" s="6">
        <v>43818</v>
      </c>
      <c r="AC372" s="6">
        <v>43839</v>
      </c>
      <c r="AD372" s="6">
        <v>43840</v>
      </c>
      <c r="AE372" s="6">
        <v>43874</v>
      </c>
      <c r="AF372" s="5"/>
      <c r="AG372" s="6">
        <v>43880</v>
      </c>
      <c r="AH372" s="6">
        <v>43817</v>
      </c>
      <c r="AI372" s="5"/>
      <c r="AJ372" s="5"/>
      <c r="AK372">
        <v>371</v>
      </c>
    </row>
    <row r="373" spans="1:37" x14ac:dyDescent="0.35">
      <c r="A373">
        <v>1</v>
      </c>
      <c r="B373" s="5"/>
      <c r="C373">
        <v>0</v>
      </c>
      <c r="D373" s="5" t="s">
        <v>625</v>
      </c>
      <c r="E373" s="5" t="s">
        <v>92</v>
      </c>
      <c r="F373" s="5"/>
      <c r="G373" s="5" t="s">
        <v>86</v>
      </c>
      <c r="H373" s="5" t="s">
        <v>626</v>
      </c>
      <c r="I373" s="5" t="s">
        <v>1092</v>
      </c>
      <c r="J373" s="5"/>
      <c r="K373" s="5"/>
      <c r="L373" s="5" t="s">
        <v>53</v>
      </c>
      <c r="M373" s="5" t="s">
        <v>67</v>
      </c>
      <c r="N373" s="5"/>
      <c r="O373" s="5"/>
      <c r="P373" s="6"/>
      <c r="Q373" s="5" t="s">
        <v>340</v>
      </c>
      <c r="R373" s="5" t="s">
        <v>62</v>
      </c>
      <c r="S373" s="5" t="s">
        <v>51</v>
      </c>
      <c r="T373" s="5"/>
      <c r="U373" s="5" t="s">
        <v>59</v>
      </c>
      <c r="V373" s="5"/>
      <c r="X373" s="5"/>
      <c r="Y373" s="6">
        <v>43802</v>
      </c>
      <c r="Z373" s="6"/>
      <c r="AA373" s="6">
        <v>43855</v>
      </c>
      <c r="AB373" s="6">
        <v>43818</v>
      </c>
      <c r="AC373" s="6">
        <v>43839</v>
      </c>
      <c r="AD373" s="6">
        <v>43840</v>
      </c>
      <c r="AE373" s="6">
        <v>43858</v>
      </c>
      <c r="AF373" s="5"/>
      <c r="AG373" s="6">
        <v>43858</v>
      </c>
      <c r="AH373" s="6">
        <v>43817</v>
      </c>
      <c r="AI373" s="5"/>
      <c r="AJ373" s="5"/>
      <c r="AK373">
        <v>372</v>
      </c>
    </row>
    <row r="374" spans="1:37" x14ac:dyDescent="0.35">
      <c r="A374">
        <v>1</v>
      </c>
      <c r="B374" s="5"/>
      <c r="C374">
        <v>0</v>
      </c>
      <c r="D374" s="5" t="s">
        <v>627</v>
      </c>
      <c r="E374" s="5" t="s">
        <v>92</v>
      </c>
      <c r="F374" s="5"/>
      <c r="G374" s="5" t="s">
        <v>86</v>
      </c>
      <c r="H374" s="5" t="s">
        <v>628</v>
      </c>
      <c r="I374" s="5" t="s">
        <v>1093</v>
      </c>
      <c r="J374" s="5"/>
      <c r="K374" s="5"/>
      <c r="L374" s="5" t="s">
        <v>53</v>
      </c>
      <c r="M374" s="5" t="s">
        <v>370</v>
      </c>
      <c r="N374" s="5"/>
      <c r="O374" s="5"/>
      <c r="P374" s="6"/>
      <c r="Q374" s="5" t="s">
        <v>340</v>
      </c>
      <c r="R374" s="5" t="s">
        <v>62</v>
      </c>
      <c r="S374" s="5" t="s">
        <v>51</v>
      </c>
      <c r="T374" s="5"/>
      <c r="U374" s="5" t="s">
        <v>59</v>
      </c>
      <c r="V374" s="5"/>
      <c r="X374" s="5"/>
      <c r="Y374" s="6">
        <v>43802</v>
      </c>
      <c r="Z374" s="6"/>
      <c r="AA374" s="6"/>
      <c r="AB374" s="6">
        <v>43818</v>
      </c>
      <c r="AC374" s="6">
        <v>43839</v>
      </c>
      <c r="AD374" s="6">
        <v>43840</v>
      </c>
      <c r="AE374" s="6">
        <v>43858</v>
      </c>
      <c r="AF374" s="5"/>
      <c r="AG374" s="6">
        <v>43858</v>
      </c>
      <c r="AH374" s="6">
        <v>43817</v>
      </c>
      <c r="AI374" s="5"/>
      <c r="AJ374" s="5"/>
      <c r="AK374">
        <v>373</v>
      </c>
    </row>
    <row r="375" spans="1:37" x14ac:dyDescent="0.35">
      <c r="A375">
        <v>1</v>
      </c>
      <c r="B375" s="5"/>
      <c r="C375">
        <v>0</v>
      </c>
      <c r="D375" s="5" t="s">
        <v>629</v>
      </c>
      <c r="E375" s="5" t="s">
        <v>92</v>
      </c>
      <c r="F375" s="5"/>
      <c r="G375" s="5" t="s">
        <v>86</v>
      </c>
      <c r="H375" s="5" t="s">
        <v>630</v>
      </c>
      <c r="I375" s="5" t="s">
        <v>1094</v>
      </c>
      <c r="J375" s="5"/>
      <c r="K375" s="5"/>
      <c r="L375" s="5" t="s">
        <v>53</v>
      </c>
      <c r="M375" s="5" t="s">
        <v>67</v>
      </c>
      <c r="N375" s="5"/>
      <c r="O375" s="5"/>
      <c r="P375" s="6"/>
      <c r="Q375" s="5" t="s">
        <v>340</v>
      </c>
      <c r="R375" s="5" t="s">
        <v>62</v>
      </c>
      <c r="S375" s="5" t="s">
        <v>51</v>
      </c>
      <c r="T375" s="5"/>
      <c r="U375" s="5" t="s">
        <v>59</v>
      </c>
      <c r="V375" s="5"/>
      <c r="X375" s="5"/>
      <c r="Y375" s="6">
        <v>43802</v>
      </c>
      <c r="Z375" s="6"/>
      <c r="AA375" s="6">
        <v>43850</v>
      </c>
      <c r="AB375" s="6">
        <v>43818</v>
      </c>
      <c r="AC375" s="6">
        <v>43829</v>
      </c>
      <c r="AD375" s="6">
        <v>43832</v>
      </c>
      <c r="AE375" s="6">
        <v>43857</v>
      </c>
      <c r="AF375" s="5"/>
      <c r="AG375" s="6">
        <v>43858</v>
      </c>
      <c r="AH375" s="6">
        <v>43817</v>
      </c>
      <c r="AI375" s="5"/>
      <c r="AJ375" s="5"/>
      <c r="AK375">
        <v>374</v>
      </c>
    </row>
    <row r="376" spans="1:37" x14ac:dyDescent="0.35">
      <c r="A376">
        <v>3</v>
      </c>
      <c r="B376" s="5"/>
      <c r="C376">
        <v>0</v>
      </c>
      <c r="D376" s="5" t="s">
        <v>629</v>
      </c>
      <c r="E376" s="5" t="s">
        <v>92</v>
      </c>
      <c r="F376" s="5"/>
      <c r="G376" s="5" t="s">
        <v>86</v>
      </c>
      <c r="H376" s="5" t="s">
        <v>630</v>
      </c>
      <c r="I376" s="5" t="s">
        <v>631</v>
      </c>
      <c r="J376" s="5"/>
      <c r="K376" s="5"/>
      <c r="L376" s="5" t="s">
        <v>53</v>
      </c>
      <c r="M376" s="5" t="s">
        <v>67</v>
      </c>
      <c r="N376" s="5"/>
      <c r="O376" s="5"/>
      <c r="P376" s="6"/>
      <c r="Q376" s="5" t="s">
        <v>340</v>
      </c>
      <c r="R376" s="5" t="s">
        <v>62</v>
      </c>
      <c r="S376" s="5" t="s">
        <v>51</v>
      </c>
      <c r="T376" s="5"/>
      <c r="U376" s="5" t="s">
        <v>59</v>
      </c>
      <c r="V376" s="5"/>
      <c r="X376" s="5"/>
      <c r="Y376" s="6">
        <v>43893</v>
      </c>
      <c r="Z376" s="6">
        <v>43887</v>
      </c>
      <c r="AA376" s="6">
        <v>43899</v>
      </c>
      <c r="AB376" s="6">
        <v>43885</v>
      </c>
      <c r="AC376" s="6">
        <v>43885</v>
      </c>
      <c r="AD376" s="6">
        <v>43885</v>
      </c>
      <c r="AE376" s="6">
        <v>43889</v>
      </c>
      <c r="AF376" s="5"/>
      <c r="AG376" s="6">
        <v>43892</v>
      </c>
      <c r="AH376" s="6">
        <v>43885</v>
      </c>
      <c r="AI376" s="5"/>
      <c r="AJ376" s="5"/>
      <c r="AK376">
        <v>375</v>
      </c>
    </row>
    <row r="377" spans="1:37" x14ac:dyDescent="0.35">
      <c r="A377">
        <v>1</v>
      </c>
      <c r="B377" s="5"/>
      <c r="C377">
        <v>0</v>
      </c>
      <c r="D377" s="5" t="s">
        <v>632</v>
      </c>
      <c r="E377" s="5" t="s">
        <v>92</v>
      </c>
      <c r="F377" s="5"/>
      <c r="G377" s="5" t="s">
        <v>86</v>
      </c>
      <c r="H377" s="5" t="s">
        <v>633</v>
      </c>
      <c r="I377" s="5" t="s">
        <v>1095</v>
      </c>
      <c r="J377" s="5"/>
      <c r="K377" s="5"/>
      <c r="L377" s="5" t="s">
        <v>53</v>
      </c>
      <c r="M377" s="5" t="s">
        <v>67</v>
      </c>
      <c r="N377" s="5"/>
      <c r="O377" s="5"/>
      <c r="P377" s="6"/>
      <c r="Q377" s="5" t="s">
        <v>340</v>
      </c>
      <c r="R377" s="5" t="s">
        <v>62</v>
      </c>
      <c r="S377" s="5" t="s">
        <v>51</v>
      </c>
      <c r="T377" s="5"/>
      <c r="U377" s="5" t="s">
        <v>59</v>
      </c>
      <c r="V377" s="5"/>
      <c r="X377" s="5"/>
      <c r="Y377" s="6">
        <v>43802</v>
      </c>
      <c r="Z377" s="6"/>
      <c r="AA377" s="6">
        <v>43855</v>
      </c>
      <c r="AB377" s="6">
        <v>43818</v>
      </c>
      <c r="AC377" s="6">
        <v>43839</v>
      </c>
      <c r="AD377" s="6">
        <v>43840</v>
      </c>
      <c r="AE377" s="6">
        <v>43857</v>
      </c>
      <c r="AF377" s="5"/>
      <c r="AG377" s="6">
        <v>43858</v>
      </c>
      <c r="AH377" s="6">
        <v>43817</v>
      </c>
      <c r="AI377" s="5"/>
      <c r="AJ377" s="5"/>
      <c r="AK377">
        <v>376</v>
      </c>
    </row>
    <row r="378" spans="1:37" x14ac:dyDescent="0.35">
      <c r="A378">
        <v>1</v>
      </c>
      <c r="B378" s="5"/>
      <c r="C378">
        <v>0</v>
      </c>
      <c r="D378" s="5" t="s">
        <v>634</v>
      </c>
      <c r="E378" s="5" t="s">
        <v>60</v>
      </c>
      <c r="F378" s="5"/>
      <c r="G378" s="5" t="s">
        <v>46</v>
      </c>
      <c r="H378" s="5" t="s">
        <v>635</v>
      </c>
      <c r="I378" s="5"/>
      <c r="J378" s="5"/>
      <c r="K378" s="5"/>
      <c r="L378" s="5" t="s">
        <v>53</v>
      </c>
      <c r="M378" s="5" t="s">
        <v>54</v>
      </c>
      <c r="N378" s="5"/>
      <c r="O378" s="5"/>
      <c r="P378" s="6"/>
      <c r="Q378" s="5" t="s">
        <v>340</v>
      </c>
      <c r="R378" s="5" t="s">
        <v>62</v>
      </c>
      <c r="S378" s="5" t="s">
        <v>65</v>
      </c>
      <c r="T378" s="5" t="s">
        <v>58</v>
      </c>
      <c r="U378" s="5" t="s">
        <v>59</v>
      </c>
      <c r="V378" s="5"/>
      <c r="X378" s="5"/>
      <c r="Y378" s="6">
        <v>44065</v>
      </c>
      <c r="Z378" s="6">
        <v>44067</v>
      </c>
      <c r="AA378" s="6">
        <v>44067</v>
      </c>
      <c r="AB378" s="6">
        <v>44057</v>
      </c>
      <c r="AC378" s="6">
        <v>44057</v>
      </c>
      <c r="AD378" s="6">
        <v>44057</v>
      </c>
      <c r="AE378" s="6">
        <v>44075</v>
      </c>
      <c r="AF378" s="5"/>
      <c r="AG378" s="6">
        <v>44088</v>
      </c>
      <c r="AH378" s="6">
        <v>44057</v>
      </c>
      <c r="AI378" s="5"/>
      <c r="AJ378" s="5"/>
      <c r="AK378">
        <v>377</v>
      </c>
    </row>
    <row r="379" spans="1:37" x14ac:dyDescent="0.35">
      <c r="A379">
        <v>1</v>
      </c>
      <c r="B379" s="5"/>
      <c r="C379">
        <v>0</v>
      </c>
      <c r="D379" s="5" t="s">
        <v>636</v>
      </c>
      <c r="E379" s="5" t="s">
        <v>92</v>
      </c>
      <c r="F379" s="5"/>
      <c r="G379" s="5" t="s">
        <v>86</v>
      </c>
      <c r="H379" s="5" t="s">
        <v>637</v>
      </c>
      <c r="I379" s="5" t="s">
        <v>1096</v>
      </c>
      <c r="J379" s="5"/>
      <c r="K379" s="5"/>
      <c r="L379" s="5" t="s">
        <v>53</v>
      </c>
      <c r="M379" s="5" t="s">
        <v>67</v>
      </c>
      <c r="N379" s="5"/>
      <c r="O379" s="5"/>
      <c r="P379" s="6"/>
      <c r="Q379" s="5" t="s">
        <v>340</v>
      </c>
      <c r="R379" s="5" t="s">
        <v>62</v>
      </c>
      <c r="S379" s="5" t="s">
        <v>51</v>
      </c>
      <c r="T379" s="5"/>
      <c r="U379" s="5" t="s">
        <v>59</v>
      </c>
      <c r="V379" s="5"/>
      <c r="X379" s="5"/>
      <c r="Y379" s="6">
        <v>43802</v>
      </c>
      <c r="Z379" s="6"/>
      <c r="AA379" s="6">
        <v>43858</v>
      </c>
      <c r="AB379" s="6">
        <v>43818</v>
      </c>
      <c r="AC379" s="6">
        <v>43840</v>
      </c>
      <c r="AD379" s="6">
        <v>43843</v>
      </c>
      <c r="AE379" s="6">
        <v>43857</v>
      </c>
      <c r="AF379" s="5"/>
      <c r="AG379" s="6">
        <v>43858</v>
      </c>
      <c r="AH379" s="6">
        <v>43817</v>
      </c>
      <c r="AI379" s="5"/>
      <c r="AJ379" s="5"/>
      <c r="AK379">
        <v>378</v>
      </c>
    </row>
    <row r="380" spans="1:37" x14ac:dyDescent="0.35">
      <c r="A380">
        <v>2</v>
      </c>
      <c r="B380" s="5"/>
      <c r="C380">
        <v>0</v>
      </c>
      <c r="D380" s="5" t="s">
        <v>636</v>
      </c>
      <c r="E380" s="5" t="s">
        <v>92</v>
      </c>
      <c r="F380" s="5" t="s">
        <v>73</v>
      </c>
      <c r="G380" s="5" t="s">
        <v>46</v>
      </c>
      <c r="H380" s="5" t="s">
        <v>637</v>
      </c>
      <c r="I380" s="5" t="s">
        <v>1158</v>
      </c>
      <c r="J380" s="5"/>
      <c r="K380" s="5"/>
      <c r="L380" s="5" t="s">
        <v>53</v>
      </c>
      <c r="M380" s="5" t="s">
        <v>67</v>
      </c>
      <c r="N380" s="5"/>
      <c r="O380" s="5"/>
      <c r="P380" s="6"/>
      <c r="Q380" s="5" t="s">
        <v>340</v>
      </c>
      <c r="R380" s="5" t="s">
        <v>62</v>
      </c>
      <c r="S380" s="5" t="s">
        <v>51</v>
      </c>
      <c r="T380" s="5"/>
      <c r="U380" s="5" t="s">
        <v>59</v>
      </c>
      <c r="V380" s="5"/>
      <c r="X380" s="5"/>
      <c r="Y380" s="6">
        <v>43802</v>
      </c>
      <c r="Z380" s="6"/>
      <c r="AA380" s="6">
        <v>44077</v>
      </c>
      <c r="AB380" s="6">
        <v>43818</v>
      </c>
      <c r="AC380" s="6">
        <v>44062</v>
      </c>
      <c r="AD380" s="6">
        <v>44062</v>
      </c>
      <c r="AE380" s="6">
        <v>44090</v>
      </c>
      <c r="AF380" s="5"/>
      <c r="AG380" s="6">
        <v>44092</v>
      </c>
      <c r="AH380" s="6">
        <v>43817</v>
      </c>
      <c r="AI380" s="5"/>
      <c r="AJ380" s="5"/>
      <c r="AK380">
        <v>379</v>
      </c>
    </row>
    <row r="381" spans="1:37" x14ac:dyDescent="0.35">
      <c r="A381">
        <v>1</v>
      </c>
      <c r="B381" s="5"/>
      <c r="C381">
        <v>0</v>
      </c>
      <c r="D381" s="5" t="s">
        <v>638</v>
      </c>
      <c r="E381" s="5" t="s">
        <v>92</v>
      </c>
      <c r="F381" s="5"/>
      <c r="G381" s="5" t="s">
        <v>86</v>
      </c>
      <c r="H381" s="5" t="s">
        <v>639</v>
      </c>
      <c r="I381" s="5" t="s">
        <v>1098</v>
      </c>
      <c r="J381" s="5"/>
      <c r="K381" s="5"/>
      <c r="L381" s="5" t="s">
        <v>53</v>
      </c>
      <c r="M381" s="5" t="s">
        <v>84</v>
      </c>
      <c r="N381" s="5"/>
      <c r="O381" s="5"/>
      <c r="P381" s="6"/>
      <c r="Q381" s="5" t="s">
        <v>340</v>
      </c>
      <c r="R381" s="5" t="s">
        <v>62</v>
      </c>
      <c r="S381" s="5" t="s">
        <v>51</v>
      </c>
      <c r="T381" s="5"/>
      <c r="U381" s="5" t="s">
        <v>59</v>
      </c>
      <c r="V381" s="5"/>
      <c r="X381" s="5"/>
      <c r="Y381" s="6">
        <v>43802</v>
      </c>
      <c r="Z381" s="6"/>
      <c r="AA381" s="6">
        <v>43794</v>
      </c>
      <c r="AB381" s="6">
        <v>43761</v>
      </c>
      <c r="AC381" s="6">
        <v>43782</v>
      </c>
      <c r="AD381" s="6">
        <v>43802</v>
      </c>
      <c r="AE381" s="6">
        <v>43802</v>
      </c>
      <c r="AF381" s="5" t="s">
        <v>640</v>
      </c>
      <c r="AG381" s="6">
        <v>43820</v>
      </c>
      <c r="AH381" s="6">
        <v>43718</v>
      </c>
      <c r="AI381" s="5"/>
      <c r="AJ381" s="5" t="s">
        <v>69</v>
      </c>
      <c r="AK381">
        <v>380</v>
      </c>
    </row>
    <row r="382" spans="1:37" x14ac:dyDescent="0.35">
      <c r="A382">
        <v>2</v>
      </c>
      <c r="B382" s="5"/>
      <c r="C382">
        <v>0</v>
      </c>
      <c r="D382" s="5" t="s">
        <v>641</v>
      </c>
      <c r="E382" s="5" t="s">
        <v>92</v>
      </c>
      <c r="F382" s="5"/>
      <c r="G382" s="5" t="s">
        <v>86</v>
      </c>
      <c r="H382" s="5" t="s">
        <v>642</v>
      </c>
      <c r="I382" s="5" t="s">
        <v>1097</v>
      </c>
      <c r="J382" s="5"/>
      <c r="K382" s="5"/>
      <c r="L382" s="5" t="s">
        <v>53</v>
      </c>
      <c r="M382" s="5"/>
      <c r="N382" s="5"/>
      <c r="O382" s="5"/>
      <c r="P382" s="6"/>
      <c r="Q382" s="5" t="s">
        <v>340</v>
      </c>
      <c r="R382" s="5" t="s">
        <v>62</v>
      </c>
      <c r="S382" s="5" t="s">
        <v>51</v>
      </c>
      <c r="T382" s="5"/>
      <c r="U382" s="5"/>
      <c r="V382" s="5"/>
      <c r="X382" s="5"/>
      <c r="Y382" s="6">
        <v>43802</v>
      </c>
      <c r="Z382" s="6"/>
      <c r="AA382" s="6"/>
      <c r="AB382" s="6">
        <v>43818</v>
      </c>
      <c r="AC382" s="6"/>
      <c r="AD382" s="6"/>
      <c r="AE382" s="6"/>
      <c r="AF382" s="5"/>
      <c r="AG382" s="6">
        <v>44158</v>
      </c>
      <c r="AH382" s="6">
        <v>43817</v>
      </c>
      <c r="AI382" s="5"/>
      <c r="AJ382" s="5"/>
      <c r="AK382">
        <v>381</v>
      </c>
    </row>
    <row r="383" spans="1:37" x14ac:dyDescent="0.35">
      <c r="A383">
        <v>1</v>
      </c>
      <c r="B383" s="5"/>
      <c r="C383">
        <v>1</v>
      </c>
      <c r="D383" s="5" t="s">
        <v>641</v>
      </c>
      <c r="E383" s="5" t="s">
        <v>92</v>
      </c>
      <c r="F383" s="5"/>
      <c r="G383" s="5" t="s">
        <v>86</v>
      </c>
      <c r="H383" s="5" t="s">
        <v>642</v>
      </c>
      <c r="I383" s="5" t="s">
        <v>1228</v>
      </c>
      <c r="J383" s="5"/>
      <c r="K383" s="5"/>
      <c r="L383" s="5" t="s">
        <v>53</v>
      </c>
      <c r="M383" s="5" t="s">
        <v>67</v>
      </c>
      <c r="N383" s="5"/>
      <c r="O383" s="5"/>
      <c r="P383" s="6"/>
      <c r="Q383" s="5" t="s">
        <v>340</v>
      </c>
      <c r="R383" s="5" t="s">
        <v>62</v>
      </c>
      <c r="S383" s="5" t="s">
        <v>51</v>
      </c>
      <c r="T383" s="5"/>
      <c r="U383" s="5" t="s">
        <v>59</v>
      </c>
      <c r="V383" s="5"/>
      <c r="X383" s="5"/>
      <c r="Y383" s="6">
        <v>43802</v>
      </c>
      <c r="Z383" s="6"/>
      <c r="AA383" s="6">
        <v>43899</v>
      </c>
      <c r="AB383" s="6"/>
      <c r="AC383" s="6">
        <v>43885</v>
      </c>
      <c r="AD383" s="6">
        <v>43885</v>
      </c>
      <c r="AE383" s="6">
        <v>43889</v>
      </c>
      <c r="AF383" s="5"/>
      <c r="AG383" s="6">
        <v>43892</v>
      </c>
      <c r="AH383" s="6">
        <v>43885</v>
      </c>
      <c r="AI383" s="5"/>
      <c r="AJ383" s="5"/>
      <c r="AK383">
        <v>382</v>
      </c>
    </row>
    <row r="384" spans="1:37" x14ac:dyDescent="0.35">
      <c r="A384">
        <v>1</v>
      </c>
      <c r="B384" s="5"/>
      <c r="C384">
        <v>1</v>
      </c>
      <c r="D384" s="5" t="s">
        <v>643</v>
      </c>
      <c r="E384" s="5" t="s">
        <v>92</v>
      </c>
      <c r="F384" s="5"/>
      <c r="G384" s="5" t="s">
        <v>86</v>
      </c>
      <c r="H384" s="5" t="s">
        <v>644</v>
      </c>
      <c r="I384" s="5" t="s">
        <v>645</v>
      </c>
      <c r="J384" s="5"/>
      <c r="K384" s="5"/>
      <c r="L384" s="5" t="s">
        <v>53</v>
      </c>
      <c r="M384" s="5" t="s">
        <v>67</v>
      </c>
      <c r="N384" s="5"/>
      <c r="O384" s="5"/>
      <c r="P384" s="6"/>
      <c r="Q384" s="5" t="s">
        <v>340</v>
      </c>
      <c r="R384" s="5" t="s">
        <v>62</v>
      </c>
      <c r="S384" s="5" t="s">
        <v>51</v>
      </c>
      <c r="T384" s="5"/>
      <c r="U384" s="5" t="s">
        <v>59</v>
      </c>
      <c r="V384" s="5"/>
      <c r="X384" s="5"/>
      <c r="Y384" s="6">
        <v>43802</v>
      </c>
      <c r="Z384" s="6"/>
      <c r="AA384" s="6">
        <v>43847</v>
      </c>
      <c r="AB384" s="6"/>
      <c r="AC384" s="6">
        <v>43832</v>
      </c>
      <c r="AD384" s="6">
        <v>43832</v>
      </c>
      <c r="AE384" s="6">
        <v>43832</v>
      </c>
      <c r="AF384" s="5"/>
      <c r="AG384" s="6">
        <v>43832</v>
      </c>
      <c r="AH384" s="6">
        <v>43832</v>
      </c>
      <c r="AI384" s="5"/>
      <c r="AJ384" s="5"/>
      <c r="AK384">
        <v>383</v>
      </c>
    </row>
    <row r="385" spans="1:37" x14ac:dyDescent="0.35">
      <c r="A385">
        <v>1</v>
      </c>
      <c r="B385" s="5"/>
      <c r="C385">
        <v>0</v>
      </c>
      <c r="D385" s="5" t="s">
        <v>646</v>
      </c>
      <c r="E385" s="5" t="s">
        <v>92</v>
      </c>
      <c r="F385" s="5"/>
      <c r="G385" s="5" t="s">
        <v>86</v>
      </c>
      <c r="H385" s="5" t="s">
        <v>647</v>
      </c>
      <c r="I385" s="5" t="s">
        <v>1098</v>
      </c>
      <c r="J385" s="5"/>
      <c r="K385" s="5"/>
      <c r="L385" s="5" t="s">
        <v>53</v>
      </c>
      <c r="M385" s="5" t="s">
        <v>370</v>
      </c>
      <c r="N385" s="5"/>
      <c r="O385" s="5"/>
      <c r="P385" s="6"/>
      <c r="Q385" s="5" t="s">
        <v>340</v>
      </c>
      <c r="R385" s="5" t="s">
        <v>62</v>
      </c>
      <c r="S385" s="5" t="s">
        <v>51</v>
      </c>
      <c r="T385" s="5"/>
      <c r="U385" s="5" t="s">
        <v>59</v>
      </c>
      <c r="V385" s="5"/>
      <c r="X385" s="5"/>
      <c r="Y385" s="6">
        <v>43802</v>
      </c>
      <c r="Z385" s="6"/>
      <c r="AA385" s="6">
        <v>43855</v>
      </c>
      <c r="AB385" s="6">
        <v>43818</v>
      </c>
      <c r="AC385" s="6">
        <v>43839</v>
      </c>
      <c r="AD385" s="6">
        <v>43840</v>
      </c>
      <c r="AE385" s="6">
        <v>43857</v>
      </c>
      <c r="AF385" s="5"/>
      <c r="AG385" s="6">
        <v>43858</v>
      </c>
      <c r="AH385" s="6">
        <v>43817</v>
      </c>
      <c r="AI385" s="5"/>
      <c r="AJ385" s="5"/>
      <c r="AK385">
        <v>384</v>
      </c>
    </row>
    <row r="386" spans="1:37" x14ac:dyDescent="0.35">
      <c r="A386">
        <v>4</v>
      </c>
      <c r="B386" s="5"/>
      <c r="C386">
        <v>0</v>
      </c>
      <c r="D386" s="5" t="s">
        <v>646</v>
      </c>
      <c r="E386" s="5" t="s">
        <v>92</v>
      </c>
      <c r="F386" s="5"/>
      <c r="G386" s="5" t="s">
        <v>86</v>
      </c>
      <c r="H386" s="5" t="s">
        <v>647</v>
      </c>
      <c r="I386" s="5" t="s">
        <v>649</v>
      </c>
      <c r="J386" s="5"/>
      <c r="K386" s="5"/>
      <c r="L386" s="5" t="s">
        <v>53</v>
      </c>
      <c r="M386" s="5" t="s">
        <v>67</v>
      </c>
      <c r="N386" s="5"/>
      <c r="O386" s="5"/>
      <c r="P386" s="6"/>
      <c r="Q386" s="5" t="s">
        <v>340</v>
      </c>
      <c r="R386" s="5" t="s">
        <v>62</v>
      </c>
      <c r="S386" s="5" t="s">
        <v>51</v>
      </c>
      <c r="T386" s="5"/>
      <c r="U386" s="5" t="s">
        <v>59</v>
      </c>
      <c r="V386" s="5"/>
      <c r="X386" s="5"/>
      <c r="Y386" s="6">
        <v>43866</v>
      </c>
      <c r="Z386" s="6">
        <v>43861</v>
      </c>
      <c r="AA386" s="6">
        <v>43875</v>
      </c>
      <c r="AB386" s="6">
        <v>43858</v>
      </c>
      <c r="AC386" s="6">
        <v>43859</v>
      </c>
      <c r="AD386" s="6">
        <v>43860</v>
      </c>
      <c r="AE386" s="6">
        <v>43879</v>
      </c>
      <c r="AF386" s="5"/>
      <c r="AG386" s="6">
        <v>43881</v>
      </c>
      <c r="AH386" s="6">
        <v>43858</v>
      </c>
      <c r="AI386" s="5"/>
      <c r="AJ386" s="5"/>
      <c r="AK386">
        <v>386</v>
      </c>
    </row>
    <row r="387" spans="1:37" x14ac:dyDescent="0.35">
      <c r="A387">
        <v>5</v>
      </c>
      <c r="B387" s="5"/>
      <c r="C387">
        <v>0</v>
      </c>
      <c r="D387" s="5" t="s">
        <v>646</v>
      </c>
      <c r="E387" s="5" t="s">
        <v>60</v>
      </c>
      <c r="F387" s="5"/>
      <c r="G387" s="5" t="s">
        <v>46</v>
      </c>
      <c r="H387" s="5" t="s">
        <v>648</v>
      </c>
      <c r="I387" s="5" t="s">
        <v>1266</v>
      </c>
      <c r="J387" s="5"/>
      <c r="K387" s="5"/>
      <c r="L387" s="5" t="s">
        <v>53</v>
      </c>
      <c r="M387" s="5" t="s">
        <v>54</v>
      </c>
      <c r="N387" s="5"/>
      <c r="O387" s="5"/>
      <c r="P387" s="6"/>
      <c r="Q387" s="5" t="s">
        <v>61</v>
      </c>
      <c r="R387" s="5" t="s">
        <v>62</v>
      </c>
      <c r="S387" s="5" t="s">
        <v>57</v>
      </c>
      <c r="T387" s="5" t="s">
        <v>58</v>
      </c>
      <c r="U387" s="5" t="s">
        <v>69</v>
      </c>
      <c r="V387" s="5"/>
      <c r="W387">
        <v>0</v>
      </c>
      <c r="X387" s="5"/>
      <c r="Y387" s="6">
        <v>44082</v>
      </c>
      <c r="Z387" s="6">
        <v>44082</v>
      </c>
      <c r="AA387" s="6">
        <v>44089</v>
      </c>
      <c r="AB387" s="6">
        <v>44082</v>
      </c>
      <c r="AC387" s="6">
        <v>44082</v>
      </c>
      <c r="AD387" s="6">
        <v>44082</v>
      </c>
      <c r="AE387" s="6">
        <v>44090</v>
      </c>
      <c r="AF387" s="5"/>
      <c r="AG387" s="6">
        <v>44104</v>
      </c>
      <c r="AH387" s="6">
        <v>44082</v>
      </c>
      <c r="AI387" s="5"/>
      <c r="AJ387" s="5"/>
      <c r="AK387">
        <v>385</v>
      </c>
    </row>
    <row r="388" spans="1:37" x14ac:dyDescent="0.35">
      <c r="A388">
        <v>1</v>
      </c>
      <c r="B388" s="5"/>
      <c r="C388">
        <v>1</v>
      </c>
      <c r="D388" s="5" t="s">
        <v>650</v>
      </c>
      <c r="E388" s="5" t="s">
        <v>92</v>
      </c>
      <c r="F388" s="5"/>
      <c r="G388" s="5" t="s">
        <v>86</v>
      </c>
      <c r="H388" s="5" t="s">
        <v>651</v>
      </c>
      <c r="I388" s="5" t="s">
        <v>1229</v>
      </c>
      <c r="J388" s="5"/>
      <c r="K388" s="5"/>
      <c r="L388" s="5" t="s">
        <v>53</v>
      </c>
      <c r="M388" s="5" t="s">
        <v>67</v>
      </c>
      <c r="N388" s="5"/>
      <c r="O388" s="5"/>
      <c r="P388" s="6"/>
      <c r="Q388" s="5" t="s">
        <v>340</v>
      </c>
      <c r="R388" s="5" t="s">
        <v>62</v>
      </c>
      <c r="S388" s="5" t="s">
        <v>51</v>
      </c>
      <c r="T388" s="5"/>
      <c r="U388" s="5" t="s">
        <v>59</v>
      </c>
      <c r="V388" s="5"/>
      <c r="X388" s="5"/>
      <c r="Y388" s="6">
        <v>43802</v>
      </c>
      <c r="Z388" s="6"/>
      <c r="AA388" s="6">
        <v>43899</v>
      </c>
      <c r="AB388" s="6"/>
      <c r="AC388" s="6">
        <v>43885</v>
      </c>
      <c r="AD388" s="6">
        <v>43885</v>
      </c>
      <c r="AE388" s="6">
        <v>43889</v>
      </c>
      <c r="AF388" s="5"/>
      <c r="AG388" s="6">
        <v>43892</v>
      </c>
      <c r="AH388" s="6">
        <v>43885</v>
      </c>
      <c r="AI388" s="5"/>
      <c r="AJ388" s="5"/>
      <c r="AK388">
        <v>387</v>
      </c>
    </row>
    <row r="389" spans="1:37" x14ac:dyDescent="0.35">
      <c r="A389">
        <v>2</v>
      </c>
      <c r="B389" s="5"/>
      <c r="C389">
        <v>0</v>
      </c>
      <c r="D389" s="5" t="s">
        <v>652</v>
      </c>
      <c r="E389" s="5" t="s">
        <v>60</v>
      </c>
      <c r="F389" s="5"/>
      <c r="G389" s="5" t="s">
        <v>86</v>
      </c>
      <c r="H389" s="5" t="s">
        <v>653</v>
      </c>
      <c r="I389" s="5" t="s">
        <v>1168</v>
      </c>
      <c r="J389" s="5"/>
      <c r="K389" s="5"/>
      <c r="L389" s="5" t="s">
        <v>53</v>
      </c>
      <c r="M389" s="5" t="s">
        <v>67</v>
      </c>
      <c r="N389" s="5"/>
      <c r="O389" s="5"/>
      <c r="P389" s="6"/>
      <c r="Q389" s="5" t="s">
        <v>340</v>
      </c>
      <c r="R389" s="5" t="s">
        <v>62</v>
      </c>
      <c r="S389" s="5" t="s">
        <v>51</v>
      </c>
      <c r="T389" s="5"/>
      <c r="U389" s="5" t="s">
        <v>59</v>
      </c>
      <c r="V389" s="5"/>
      <c r="X389" s="5"/>
      <c r="Y389" s="6">
        <v>43802</v>
      </c>
      <c r="Z389" s="6"/>
      <c r="AA389" s="6">
        <v>43840</v>
      </c>
      <c r="AB389" s="6">
        <v>43818</v>
      </c>
      <c r="AC389" s="6">
        <v>43830</v>
      </c>
      <c r="AD389" s="6">
        <v>43831</v>
      </c>
      <c r="AE389" s="6">
        <v>43832</v>
      </c>
      <c r="AF389" s="5"/>
      <c r="AG389" s="6">
        <v>43832</v>
      </c>
      <c r="AH389" s="6">
        <v>43817</v>
      </c>
      <c r="AI389" s="5"/>
      <c r="AJ389" s="5"/>
      <c r="AK389">
        <v>389</v>
      </c>
    </row>
    <row r="390" spans="1:37" x14ac:dyDescent="0.35">
      <c r="A390">
        <v>1</v>
      </c>
      <c r="B390" s="5"/>
      <c r="C390">
        <v>1</v>
      </c>
      <c r="D390" s="5" t="s">
        <v>652</v>
      </c>
      <c r="E390" s="5" t="s">
        <v>92</v>
      </c>
      <c r="F390" s="5"/>
      <c r="G390" s="5" t="s">
        <v>86</v>
      </c>
      <c r="H390" s="5" t="s">
        <v>653</v>
      </c>
      <c r="I390" s="5" t="s">
        <v>654</v>
      </c>
      <c r="J390" s="5"/>
      <c r="K390" s="5"/>
      <c r="L390" s="5" t="s">
        <v>53</v>
      </c>
      <c r="M390" s="5"/>
      <c r="N390" s="5"/>
      <c r="O390" s="5"/>
      <c r="P390" s="6"/>
      <c r="Q390" s="5" t="s">
        <v>340</v>
      </c>
      <c r="R390" s="5" t="s">
        <v>62</v>
      </c>
      <c r="S390" s="5" t="s">
        <v>51</v>
      </c>
      <c r="T390" s="5"/>
      <c r="U390" s="5" t="s">
        <v>59</v>
      </c>
      <c r="V390" s="5"/>
      <c r="X390" s="5"/>
      <c r="Y390" s="6">
        <v>43833</v>
      </c>
      <c r="Z390" s="6"/>
      <c r="AA390" s="6">
        <v>43832</v>
      </c>
      <c r="AB390" s="6">
        <v>43820</v>
      </c>
      <c r="AC390" s="6"/>
      <c r="AD390" s="6"/>
      <c r="AE390" s="6"/>
      <c r="AF390" s="5"/>
      <c r="AG390" s="6">
        <v>44158</v>
      </c>
      <c r="AH390" s="6">
        <v>43820</v>
      </c>
      <c r="AI390" s="5"/>
      <c r="AJ390" s="5"/>
      <c r="AK390">
        <v>388</v>
      </c>
    </row>
    <row r="391" spans="1:37" x14ac:dyDescent="0.35">
      <c r="A391">
        <v>1</v>
      </c>
      <c r="B391" s="5"/>
      <c r="C391">
        <v>0</v>
      </c>
      <c r="D391" s="5" t="s">
        <v>655</v>
      </c>
      <c r="E391" s="5" t="s">
        <v>60</v>
      </c>
      <c r="F391" s="5"/>
      <c r="G391" s="5" t="s">
        <v>86</v>
      </c>
      <c r="H391" s="5" t="s">
        <v>656</v>
      </c>
      <c r="I391" s="5" t="s">
        <v>1098</v>
      </c>
      <c r="J391" s="5"/>
      <c r="K391" s="5"/>
      <c r="L391" s="5" t="s">
        <v>53</v>
      </c>
      <c r="M391" s="5" t="s">
        <v>67</v>
      </c>
      <c r="N391" s="5"/>
      <c r="O391" s="5"/>
      <c r="P391" s="6"/>
      <c r="Q391" s="5" t="s">
        <v>340</v>
      </c>
      <c r="R391" s="5" t="s">
        <v>62</v>
      </c>
      <c r="S391" s="5" t="s">
        <v>51</v>
      </c>
      <c r="T391" s="5"/>
      <c r="U391" s="5" t="s">
        <v>59</v>
      </c>
      <c r="V391" s="5"/>
      <c r="X391" s="5"/>
      <c r="Y391" s="6">
        <v>43802</v>
      </c>
      <c r="Z391" s="6"/>
      <c r="AA391" s="6">
        <v>43882</v>
      </c>
      <c r="AB391" s="6">
        <v>43818</v>
      </c>
      <c r="AC391" s="6">
        <v>43868</v>
      </c>
      <c r="AD391" s="6">
        <v>43871</v>
      </c>
      <c r="AE391" s="6">
        <v>43879</v>
      </c>
      <c r="AF391" s="5"/>
      <c r="AG391" s="6">
        <v>43881</v>
      </c>
      <c r="AH391" s="6">
        <v>43817</v>
      </c>
      <c r="AI391" s="5"/>
      <c r="AJ391" s="5"/>
      <c r="AK391">
        <v>390</v>
      </c>
    </row>
    <row r="392" spans="1:37" x14ac:dyDescent="0.35">
      <c r="A392">
        <v>3</v>
      </c>
      <c r="B392" s="5"/>
      <c r="C392">
        <v>0</v>
      </c>
      <c r="D392" s="5" t="s">
        <v>655</v>
      </c>
      <c r="E392" s="5" t="s">
        <v>60</v>
      </c>
      <c r="F392" s="5"/>
      <c r="G392" s="5" t="s">
        <v>86</v>
      </c>
      <c r="H392" s="5" t="s">
        <v>656</v>
      </c>
      <c r="I392" s="5" t="s">
        <v>657</v>
      </c>
      <c r="J392" s="5"/>
      <c r="K392" s="5"/>
      <c r="L392" s="5" t="s">
        <v>53</v>
      </c>
      <c r="M392" s="5" t="s">
        <v>67</v>
      </c>
      <c r="N392" s="5"/>
      <c r="O392" s="5"/>
      <c r="P392" s="6"/>
      <c r="Q392" s="5" t="s">
        <v>340</v>
      </c>
      <c r="R392" s="5" t="s">
        <v>62</v>
      </c>
      <c r="S392" s="5" t="s">
        <v>51</v>
      </c>
      <c r="T392" s="5"/>
      <c r="U392" s="5" t="s">
        <v>59</v>
      </c>
      <c r="V392" s="5"/>
      <c r="X392" s="5"/>
      <c r="Y392" s="6">
        <v>43893</v>
      </c>
      <c r="Z392" s="6">
        <v>43895</v>
      </c>
      <c r="AA392" s="6">
        <v>43895</v>
      </c>
      <c r="AB392" s="6">
        <v>43818</v>
      </c>
      <c r="AC392" s="6">
        <v>43885</v>
      </c>
      <c r="AD392" s="6">
        <v>43885</v>
      </c>
      <c r="AE392" s="6">
        <v>43889</v>
      </c>
      <c r="AF392" s="5"/>
      <c r="AG392" s="6">
        <v>43892</v>
      </c>
      <c r="AH392" s="6">
        <v>43885</v>
      </c>
      <c r="AI392" s="5"/>
      <c r="AJ392" s="5"/>
      <c r="AK392">
        <v>391</v>
      </c>
    </row>
    <row r="393" spans="1:37" x14ac:dyDescent="0.35">
      <c r="A393">
        <v>4</v>
      </c>
      <c r="B393" s="5"/>
      <c r="C393">
        <v>0</v>
      </c>
      <c r="D393" s="5" t="s">
        <v>655</v>
      </c>
      <c r="E393" s="5" t="s">
        <v>60</v>
      </c>
      <c r="F393" s="5"/>
      <c r="G393" s="5" t="s">
        <v>46</v>
      </c>
      <c r="H393" s="5" t="s">
        <v>658</v>
      </c>
      <c r="I393" s="5"/>
      <c r="J393" s="5"/>
      <c r="K393" s="5"/>
      <c r="L393" s="5" t="s">
        <v>53</v>
      </c>
      <c r="M393" s="5" t="s">
        <v>67</v>
      </c>
      <c r="N393" s="5"/>
      <c r="O393" s="5"/>
      <c r="P393" s="6"/>
      <c r="Q393" s="5" t="s">
        <v>61</v>
      </c>
      <c r="R393" s="5" t="s">
        <v>62</v>
      </c>
      <c r="S393" s="5" t="s">
        <v>51</v>
      </c>
      <c r="T393" s="5"/>
      <c r="U393" s="5" t="s">
        <v>69</v>
      </c>
      <c r="V393" s="5"/>
      <c r="W393">
        <v>0</v>
      </c>
      <c r="X393" s="5"/>
      <c r="Y393" s="6">
        <v>44082</v>
      </c>
      <c r="Z393" s="6">
        <v>44082</v>
      </c>
      <c r="AA393" s="6">
        <v>44092</v>
      </c>
      <c r="AB393" s="6">
        <v>44082</v>
      </c>
      <c r="AC393" s="6">
        <v>44082</v>
      </c>
      <c r="AD393" s="6">
        <v>44082</v>
      </c>
      <c r="AE393" s="6">
        <v>44090</v>
      </c>
      <c r="AF393" s="5"/>
      <c r="AG393" s="6">
        <v>44092</v>
      </c>
      <c r="AH393" s="6">
        <v>44082</v>
      </c>
      <c r="AI393" s="5"/>
      <c r="AJ393" s="5"/>
      <c r="AK393">
        <v>392</v>
      </c>
    </row>
    <row r="394" spans="1:37" x14ac:dyDescent="0.35">
      <c r="A394">
        <v>1</v>
      </c>
      <c r="B394" s="5"/>
      <c r="C394">
        <v>0</v>
      </c>
      <c r="D394" s="5" t="s">
        <v>659</v>
      </c>
      <c r="E394" s="5" t="s">
        <v>60</v>
      </c>
      <c r="F394" s="5"/>
      <c r="G394" s="5" t="s">
        <v>86</v>
      </c>
      <c r="H394" s="5" t="s">
        <v>660</v>
      </c>
      <c r="I394" s="5" t="s">
        <v>661</v>
      </c>
      <c r="J394" s="5"/>
      <c r="K394" s="5"/>
      <c r="L394" s="5" t="s">
        <v>53</v>
      </c>
      <c r="M394" s="5" t="s">
        <v>54</v>
      </c>
      <c r="N394" s="5"/>
      <c r="O394" s="5"/>
      <c r="P394" s="6"/>
      <c r="Q394" s="5" t="s">
        <v>340</v>
      </c>
      <c r="R394" s="5" t="s">
        <v>62</v>
      </c>
      <c r="S394" s="5" t="s">
        <v>51</v>
      </c>
      <c r="T394" s="5"/>
      <c r="U394" s="5" t="s">
        <v>59</v>
      </c>
      <c r="V394" s="5"/>
      <c r="X394" s="5"/>
      <c r="Y394" s="6">
        <v>43802</v>
      </c>
      <c r="Z394" s="6"/>
      <c r="AA394" s="6">
        <v>43875</v>
      </c>
      <c r="AB394" s="6">
        <v>43818</v>
      </c>
      <c r="AC394" s="6">
        <v>43853</v>
      </c>
      <c r="AD394" s="6">
        <v>43860</v>
      </c>
      <c r="AE394" s="6">
        <v>43879</v>
      </c>
      <c r="AF394" s="5"/>
      <c r="AG394" s="6">
        <v>43879</v>
      </c>
      <c r="AH394" s="6">
        <v>43817</v>
      </c>
      <c r="AI394" s="5"/>
      <c r="AJ394" s="5"/>
      <c r="AK394">
        <v>393</v>
      </c>
    </row>
    <row r="395" spans="1:37" x14ac:dyDescent="0.35">
      <c r="A395">
        <v>3</v>
      </c>
      <c r="B395" s="5"/>
      <c r="C395">
        <v>0</v>
      </c>
      <c r="D395" s="5" t="s">
        <v>659</v>
      </c>
      <c r="E395" s="5" t="s">
        <v>60</v>
      </c>
      <c r="F395" s="5"/>
      <c r="G395" s="5" t="s">
        <v>86</v>
      </c>
      <c r="H395" s="5" t="s">
        <v>662</v>
      </c>
      <c r="I395" s="5" t="s">
        <v>661</v>
      </c>
      <c r="J395" s="5"/>
      <c r="K395" s="5"/>
      <c r="L395" s="5" t="s">
        <v>53</v>
      </c>
      <c r="M395" s="5" t="s">
        <v>67</v>
      </c>
      <c r="N395" s="5"/>
      <c r="O395" s="5"/>
      <c r="P395" s="6"/>
      <c r="Q395" s="5" t="s">
        <v>340</v>
      </c>
      <c r="R395" s="5" t="s">
        <v>62</v>
      </c>
      <c r="S395" s="5" t="s">
        <v>51</v>
      </c>
      <c r="T395" s="5"/>
      <c r="U395" s="5" t="s">
        <v>59</v>
      </c>
      <c r="V395" s="5"/>
      <c r="X395" s="5"/>
      <c r="Y395" s="6"/>
      <c r="Z395" s="6"/>
      <c r="AA395" s="6">
        <v>43890</v>
      </c>
      <c r="AB395" s="6">
        <v>43879</v>
      </c>
      <c r="AC395" s="6">
        <v>43879</v>
      </c>
      <c r="AD395" s="6">
        <v>43879</v>
      </c>
      <c r="AE395" s="6">
        <v>43908</v>
      </c>
      <c r="AF395" s="5"/>
      <c r="AG395" s="6">
        <v>43916</v>
      </c>
      <c r="AH395" s="6">
        <v>43879</v>
      </c>
      <c r="AI395" s="5"/>
      <c r="AJ395" s="5"/>
      <c r="AK395">
        <v>394</v>
      </c>
    </row>
    <row r="396" spans="1:37" x14ac:dyDescent="0.35">
      <c r="A396">
        <v>1</v>
      </c>
      <c r="B396" s="5"/>
      <c r="C396">
        <v>1</v>
      </c>
      <c r="D396" s="5" t="s">
        <v>663</v>
      </c>
      <c r="E396" s="5" t="s">
        <v>60</v>
      </c>
      <c r="F396" s="5"/>
      <c r="G396" s="5" t="s">
        <v>86</v>
      </c>
      <c r="H396" s="5" t="s">
        <v>664</v>
      </c>
      <c r="I396" s="5" t="s">
        <v>665</v>
      </c>
      <c r="J396" s="5"/>
      <c r="K396" s="5"/>
      <c r="L396" s="5" t="s">
        <v>53</v>
      </c>
      <c r="M396" s="5" t="s">
        <v>67</v>
      </c>
      <c r="N396" s="5"/>
      <c r="O396" s="5"/>
      <c r="P396" s="6"/>
      <c r="Q396" s="5" t="s">
        <v>340</v>
      </c>
      <c r="R396" s="5" t="s">
        <v>62</v>
      </c>
      <c r="S396" s="5" t="s">
        <v>51</v>
      </c>
      <c r="T396" s="5"/>
      <c r="U396" s="5" t="s">
        <v>59</v>
      </c>
      <c r="V396" s="5"/>
      <c r="X396" s="5"/>
      <c r="Y396" s="6">
        <v>43802</v>
      </c>
      <c r="Z396" s="6"/>
      <c r="AA396" s="6">
        <v>43840</v>
      </c>
      <c r="AB396" s="6"/>
      <c r="AC396" s="6">
        <v>43832</v>
      </c>
      <c r="AD396" s="6">
        <v>43832</v>
      </c>
      <c r="AE396" s="6">
        <v>43832</v>
      </c>
      <c r="AF396" s="5"/>
      <c r="AG396" s="6">
        <v>43832</v>
      </c>
      <c r="AH396" s="6">
        <v>43832</v>
      </c>
      <c r="AI396" s="5"/>
      <c r="AJ396" s="5"/>
      <c r="AK396">
        <v>395</v>
      </c>
    </row>
    <row r="397" spans="1:37" x14ac:dyDescent="0.35">
      <c r="A397">
        <v>1</v>
      </c>
      <c r="B397" s="5"/>
      <c r="C397">
        <v>0</v>
      </c>
      <c r="D397" s="5" t="s">
        <v>666</v>
      </c>
      <c r="E397" s="5" t="s">
        <v>92</v>
      </c>
      <c r="F397" s="5"/>
      <c r="G397" s="5" t="s">
        <v>86</v>
      </c>
      <c r="H397" s="5" t="s">
        <v>667</v>
      </c>
      <c r="I397" s="5" t="s">
        <v>1098</v>
      </c>
      <c r="J397" s="5"/>
      <c r="K397" s="5"/>
      <c r="L397" s="5" t="s">
        <v>53</v>
      </c>
      <c r="M397" s="5" t="s">
        <v>102</v>
      </c>
      <c r="N397" s="5"/>
      <c r="O397" s="5"/>
      <c r="P397" s="6"/>
      <c r="Q397" s="5" t="s">
        <v>340</v>
      </c>
      <c r="R397" s="5" t="s">
        <v>62</v>
      </c>
      <c r="S397" s="5" t="s">
        <v>51</v>
      </c>
      <c r="T397" s="5"/>
      <c r="U397" s="5"/>
      <c r="V397" s="5"/>
      <c r="X397" s="5"/>
      <c r="Y397" s="6">
        <v>43802</v>
      </c>
      <c r="Z397" s="6"/>
      <c r="AA397" s="6"/>
      <c r="AB397" s="6">
        <v>43818</v>
      </c>
      <c r="AC397" s="6"/>
      <c r="AD397" s="6"/>
      <c r="AE397" s="6"/>
      <c r="AF397" s="5"/>
      <c r="AG397" s="6">
        <v>44028</v>
      </c>
      <c r="AH397" s="6">
        <v>43817</v>
      </c>
      <c r="AI397" s="5"/>
      <c r="AJ397" s="5"/>
      <c r="AK397">
        <v>396</v>
      </c>
    </row>
    <row r="398" spans="1:37" x14ac:dyDescent="0.35">
      <c r="A398">
        <v>1</v>
      </c>
      <c r="B398" s="5"/>
      <c r="C398">
        <v>0</v>
      </c>
      <c r="D398" s="5" t="s">
        <v>668</v>
      </c>
      <c r="E398" s="5" t="s">
        <v>92</v>
      </c>
      <c r="F398" s="5"/>
      <c r="G398" s="5" t="s">
        <v>86</v>
      </c>
      <c r="H398" s="5" t="s">
        <v>669</v>
      </c>
      <c r="I398" s="5" t="s">
        <v>1230</v>
      </c>
      <c r="J398" s="5"/>
      <c r="K398" s="5"/>
      <c r="L398" s="5" t="s">
        <v>53</v>
      </c>
      <c r="M398" s="5"/>
      <c r="N398" s="5"/>
      <c r="O398" s="5"/>
      <c r="P398" s="6"/>
      <c r="Q398" s="5" t="s">
        <v>340</v>
      </c>
      <c r="R398" s="5" t="s">
        <v>62</v>
      </c>
      <c r="S398" s="5" t="s">
        <v>51</v>
      </c>
      <c r="T398" s="5"/>
      <c r="U398" s="5" t="s">
        <v>69</v>
      </c>
      <c r="V398" s="5"/>
      <c r="X398" s="5"/>
      <c r="Y398" s="6">
        <v>43802</v>
      </c>
      <c r="Z398" s="6"/>
      <c r="AA398" s="6">
        <v>43784</v>
      </c>
      <c r="AB398" s="6">
        <v>43816</v>
      </c>
      <c r="AC398" s="6">
        <v>43816</v>
      </c>
      <c r="AD398" s="6">
        <v>43766</v>
      </c>
      <c r="AE398" s="6"/>
      <c r="AF398" s="5" t="s">
        <v>670</v>
      </c>
      <c r="AG398" s="6">
        <v>43816</v>
      </c>
      <c r="AH398" s="6">
        <v>43718</v>
      </c>
      <c r="AI398" s="5"/>
      <c r="AJ398" s="5"/>
      <c r="AK398">
        <v>397</v>
      </c>
    </row>
    <row r="399" spans="1:37" x14ac:dyDescent="0.35">
      <c r="A399">
        <v>4</v>
      </c>
      <c r="B399" s="5"/>
      <c r="C399">
        <v>0</v>
      </c>
      <c r="D399" s="5" t="s">
        <v>668</v>
      </c>
      <c r="E399" s="5" t="s">
        <v>60</v>
      </c>
      <c r="F399" s="5"/>
      <c r="G399" s="5" t="s">
        <v>86</v>
      </c>
      <c r="H399" s="5" t="s">
        <v>671</v>
      </c>
      <c r="I399" s="5" t="s">
        <v>672</v>
      </c>
      <c r="J399" s="5"/>
      <c r="K399" s="5"/>
      <c r="L399" s="5" t="s">
        <v>53</v>
      </c>
      <c r="M399" s="5" t="s">
        <v>67</v>
      </c>
      <c r="N399" s="5"/>
      <c r="O399" s="5"/>
      <c r="P399" s="6"/>
      <c r="Q399" s="5" t="s">
        <v>340</v>
      </c>
      <c r="R399" s="5" t="s">
        <v>62</v>
      </c>
      <c r="S399" s="5" t="s">
        <v>51</v>
      </c>
      <c r="T399" s="5"/>
      <c r="U399" s="5" t="s">
        <v>59</v>
      </c>
      <c r="V399" s="5"/>
      <c r="X399" s="5"/>
      <c r="Y399" s="6">
        <v>43838</v>
      </c>
      <c r="Z399" s="6">
        <v>43832</v>
      </c>
      <c r="AA399" s="6">
        <v>43840</v>
      </c>
      <c r="AB399" s="6">
        <v>43830</v>
      </c>
      <c r="AC399" s="6">
        <v>43830</v>
      </c>
      <c r="AD399" s="6">
        <v>43832</v>
      </c>
      <c r="AE399" s="6">
        <v>43844</v>
      </c>
      <c r="AF399" s="5" t="s">
        <v>670</v>
      </c>
      <c r="AG399" s="6">
        <v>43853</v>
      </c>
      <c r="AH399" s="6">
        <v>43830</v>
      </c>
      <c r="AI399" s="5"/>
      <c r="AJ399" s="5"/>
      <c r="AK399">
        <v>398</v>
      </c>
    </row>
    <row r="400" spans="1:37" x14ac:dyDescent="0.35">
      <c r="A400">
        <v>7</v>
      </c>
      <c r="B400" s="5"/>
      <c r="C400">
        <v>0</v>
      </c>
      <c r="D400" s="5" t="s">
        <v>668</v>
      </c>
      <c r="E400" s="5" t="s">
        <v>92</v>
      </c>
      <c r="F400" s="5"/>
      <c r="G400" s="5" t="s">
        <v>86</v>
      </c>
      <c r="H400" s="5" t="s">
        <v>673</v>
      </c>
      <c r="I400" s="5" t="s">
        <v>674</v>
      </c>
      <c r="J400" s="5"/>
      <c r="K400" s="5"/>
      <c r="L400" s="5" t="s">
        <v>53</v>
      </c>
      <c r="M400" s="5" t="s">
        <v>67</v>
      </c>
      <c r="N400" s="5"/>
      <c r="O400" s="5"/>
      <c r="P400" s="6"/>
      <c r="Q400" s="5" t="s">
        <v>340</v>
      </c>
      <c r="R400" s="5" t="s">
        <v>62</v>
      </c>
      <c r="S400" s="5" t="s">
        <v>51</v>
      </c>
      <c r="T400" s="5"/>
      <c r="U400" s="5" t="s">
        <v>59</v>
      </c>
      <c r="V400" s="5"/>
      <c r="X400" s="5"/>
      <c r="Y400" s="6">
        <v>43851</v>
      </c>
      <c r="Z400" s="6">
        <v>43845</v>
      </c>
      <c r="AA400" s="6">
        <v>43853</v>
      </c>
      <c r="AB400" s="6">
        <v>43843</v>
      </c>
      <c r="AC400" s="6">
        <v>43843</v>
      </c>
      <c r="AD400" s="6">
        <v>43843</v>
      </c>
      <c r="AE400" s="6">
        <v>43853</v>
      </c>
      <c r="AF400" s="5" t="s">
        <v>670</v>
      </c>
      <c r="AG400" s="6">
        <v>43854</v>
      </c>
      <c r="AH400" s="6">
        <v>43843</v>
      </c>
      <c r="AI400" s="5"/>
      <c r="AJ400" s="5"/>
      <c r="AK400">
        <v>399</v>
      </c>
    </row>
    <row r="401" spans="1:37" x14ac:dyDescent="0.35">
      <c r="A401">
        <v>5</v>
      </c>
      <c r="B401" s="5"/>
      <c r="C401">
        <v>0</v>
      </c>
      <c r="D401" s="5" t="s">
        <v>668</v>
      </c>
      <c r="E401" s="5" t="s">
        <v>92</v>
      </c>
      <c r="F401" s="5"/>
      <c r="G401" s="5" t="s">
        <v>86</v>
      </c>
      <c r="H401" s="5" t="s">
        <v>675</v>
      </c>
      <c r="I401" s="5" t="s">
        <v>676</v>
      </c>
      <c r="J401" s="5"/>
      <c r="K401" s="5"/>
      <c r="L401" s="5" t="s">
        <v>53</v>
      </c>
      <c r="M401" s="5" t="s">
        <v>67</v>
      </c>
      <c r="N401" s="5"/>
      <c r="O401" s="5"/>
      <c r="P401" s="6"/>
      <c r="Q401" s="5" t="s">
        <v>340</v>
      </c>
      <c r="R401" s="5" t="s">
        <v>62</v>
      </c>
      <c r="S401" s="5" t="s">
        <v>51</v>
      </c>
      <c r="T401" s="5"/>
      <c r="U401" s="5" t="s">
        <v>59</v>
      </c>
      <c r="V401" s="5"/>
      <c r="X401" s="5"/>
      <c r="Y401" s="6">
        <v>43838</v>
      </c>
      <c r="Z401" s="6">
        <v>43832</v>
      </c>
      <c r="AA401" s="6">
        <v>43850</v>
      </c>
      <c r="AB401" s="6">
        <v>43830</v>
      </c>
      <c r="AC401" s="6">
        <v>43830</v>
      </c>
      <c r="AD401" s="6">
        <v>43832</v>
      </c>
      <c r="AE401" s="6">
        <v>43853</v>
      </c>
      <c r="AF401" s="5" t="s">
        <v>670</v>
      </c>
      <c r="AG401" s="6">
        <v>43854</v>
      </c>
      <c r="AH401" s="6">
        <v>43830</v>
      </c>
      <c r="AI401" s="5"/>
      <c r="AJ401" s="5"/>
      <c r="AK401">
        <v>400</v>
      </c>
    </row>
    <row r="402" spans="1:37" x14ac:dyDescent="0.35">
      <c r="A402">
        <v>6</v>
      </c>
      <c r="B402" s="5"/>
      <c r="C402">
        <v>0</v>
      </c>
      <c r="D402" s="5" t="s">
        <v>668</v>
      </c>
      <c r="E402" s="5" t="s">
        <v>92</v>
      </c>
      <c r="F402" s="5"/>
      <c r="G402" s="5" t="s">
        <v>86</v>
      </c>
      <c r="H402" s="5" t="s">
        <v>677</v>
      </c>
      <c r="I402" s="5" t="s">
        <v>678</v>
      </c>
      <c r="J402" s="5"/>
      <c r="K402" s="5"/>
      <c r="L402" s="5" t="s">
        <v>53</v>
      </c>
      <c r="M402" s="5" t="s">
        <v>67</v>
      </c>
      <c r="N402" s="5"/>
      <c r="O402" s="5"/>
      <c r="P402" s="6"/>
      <c r="Q402" s="5" t="s">
        <v>340</v>
      </c>
      <c r="R402" s="5" t="s">
        <v>62</v>
      </c>
      <c r="S402" s="5" t="s">
        <v>51</v>
      </c>
      <c r="T402" s="5"/>
      <c r="U402" s="5" t="s">
        <v>59</v>
      </c>
      <c r="V402" s="5"/>
      <c r="X402" s="5"/>
      <c r="Y402" s="6">
        <v>43838</v>
      </c>
      <c r="Z402" s="6">
        <v>43832</v>
      </c>
      <c r="AA402" s="6">
        <v>43850</v>
      </c>
      <c r="AB402" s="6">
        <v>43830</v>
      </c>
      <c r="AC402" s="6">
        <v>43830</v>
      </c>
      <c r="AD402" s="6">
        <v>43832</v>
      </c>
      <c r="AE402" s="6">
        <v>43853</v>
      </c>
      <c r="AF402" s="5" t="s">
        <v>670</v>
      </c>
      <c r="AG402" s="6">
        <v>43854</v>
      </c>
      <c r="AH402" s="6">
        <v>43830</v>
      </c>
      <c r="AI402" s="5"/>
      <c r="AJ402" s="5"/>
      <c r="AK402">
        <v>401</v>
      </c>
    </row>
    <row r="403" spans="1:37" x14ac:dyDescent="0.35">
      <c r="A403">
        <v>1</v>
      </c>
      <c r="B403" s="5"/>
      <c r="C403">
        <v>0</v>
      </c>
      <c r="D403" s="5" t="s">
        <v>679</v>
      </c>
      <c r="E403" s="5" t="s">
        <v>92</v>
      </c>
      <c r="F403" s="5"/>
      <c r="G403" s="5" t="s">
        <v>86</v>
      </c>
      <c r="H403" s="5" t="s">
        <v>682</v>
      </c>
      <c r="I403" s="5" t="s">
        <v>1214</v>
      </c>
      <c r="J403" s="5"/>
      <c r="K403" s="5"/>
      <c r="L403" s="5" t="s">
        <v>53</v>
      </c>
      <c r="M403" s="5" t="s">
        <v>54</v>
      </c>
      <c r="N403" s="5"/>
      <c r="O403" s="5"/>
      <c r="P403" s="6"/>
      <c r="Q403" s="5" t="s">
        <v>340</v>
      </c>
      <c r="R403" s="5" t="s">
        <v>62</v>
      </c>
      <c r="S403" s="5" t="s">
        <v>51</v>
      </c>
      <c r="T403" s="5"/>
      <c r="U403" s="5" t="s">
        <v>612</v>
      </c>
      <c r="V403" s="5" t="s">
        <v>59</v>
      </c>
      <c r="X403" s="5"/>
      <c r="Y403" s="6">
        <v>43802</v>
      </c>
      <c r="Z403" s="6"/>
      <c r="AA403" s="6">
        <v>43809</v>
      </c>
      <c r="AB403" s="6">
        <v>43761</v>
      </c>
      <c r="AC403" s="6">
        <v>43795</v>
      </c>
      <c r="AD403" s="6">
        <v>43795</v>
      </c>
      <c r="AE403" s="6">
        <v>43837</v>
      </c>
      <c r="AF403" s="5"/>
      <c r="AG403" s="6">
        <v>43838</v>
      </c>
      <c r="AH403" s="6">
        <v>43718</v>
      </c>
      <c r="AI403" s="5"/>
      <c r="AJ403" s="5"/>
      <c r="AK403">
        <v>403</v>
      </c>
    </row>
    <row r="404" spans="1:37" x14ac:dyDescent="0.35">
      <c r="A404">
        <v>4</v>
      </c>
      <c r="B404" s="5"/>
      <c r="C404">
        <v>0</v>
      </c>
      <c r="D404" s="5" t="s">
        <v>679</v>
      </c>
      <c r="E404" s="5" t="s">
        <v>92</v>
      </c>
      <c r="F404" s="5"/>
      <c r="G404" s="5" t="s">
        <v>86</v>
      </c>
      <c r="H404" s="5" t="s">
        <v>682</v>
      </c>
      <c r="I404" s="5" t="s">
        <v>683</v>
      </c>
      <c r="J404" s="5"/>
      <c r="K404" s="5"/>
      <c r="L404" s="5" t="s">
        <v>53</v>
      </c>
      <c r="M404" s="5" t="s">
        <v>67</v>
      </c>
      <c r="N404" s="5"/>
      <c r="O404" s="5"/>
      <c r="P404" s="6"/>
      <c r="Q404" s="5" t="s">
        <v>340</v>
      </c>
      <c r="R404" s="5" t="s">
        <v>62</v>
      </c>
      <c r="S404" s="5" t="s">
        <v>51</v>
      </c>
      <c r="T404" s="5"/>
      <c r="U404" s="5" t="s">
        <v>59</v>
      </c>
      <c r="V404" s="5"/>
      <c r="X404" s="5"/>
      <c r="Y404" s="6">
        <v>43893</v>
      </c>
      <c r="Z404" s="6">
        <v>43895</v>
      </c>
      <c r="AA404" s="6">
        <v>43899</v>
      </c>
      <c r="AB404" s="6">
        <v>43885</v>
      </c>
      <c r="AC404" s="6">
        <v>43885</v>
      </c>
      <c r="AD404" s="6">
        <v>43885</v>
      </c>
      <c r="AE404" s="6">
        <v>43889</v>
      </c>
      <c r="AF404" s="5"/>
      <c r="AG404" s="6">
        <v>43892</v>
      </c>
      <c r="AH404" s="6">
        <v>43885</v>
      </c>
      <c r="AI404" s="5"/>
      <c r="AJ404" s="5"/>
      <c r="AK404">
        <v>404</v>
      </c>
    </row>
    <row r="405" spans="1:37" x14ac:dyDescent="0.35">
      <c r="A405">
        <v>5</v>
      </c>
      <c r="B405" s="5"/>
      <c r="C405">
        <v>0</v>
      </c>
      <c r="D405" s="5" t="s">
        <v>679</v>
      </c>
      <c r="E405" s="5" t="s">
        <v>60</v>
      </c>
      <c r="F405" s="5"/>
      <c r="G405" s="5" t="s">
        <v>86</v>
      </c>
      <c r="H405" s="5" t="s">
        <v>680</v>
      </c>
      <c r="I405" s="5" t="s">
        <v>681</v>
      </c>
      <c r="J405" s="5"/>
      <c r="K405" s="5"/>
      <c r="L405" s="5" t="s">
        <v>53</v>
      </c>
      <c r="M405" s="5" t="s">
        <v>54</v>
      </c>
      <c r="N405" s="5"/>
      <c r="O405" s="5"/>
      <c r="P405" s="6"/>
      <c r="Q405" s="5" t="s">
        <v>340</v>
      </c>
      <c r="R405" s="5" t="s">
        <v>62</v>
      </c>
      <c r="S405" s="5" t="s">
        <v>65</v>
      </c>
      <c r="T405" s="5" t="s">
        <v>58</v>
      </c>
      <c r="U405" s="5" t="s">
        <v>59</v>
      </c>
      <c r="V405" s="5"/>
      <c r="X405" s="5"/>
      <c r="Y405" s="6">
        <v>44040</v>
      </c>
      <c r="Z405" s="6">
        <v>44034</v>
      </c>
      <c r="AA405" s="6">
        <v>44042</v>
      </c>
      <c r="AB405" s="6">
        <v>44032</v>
      </c>
      <c r="AC405" s="6">
        <v>44032</v>
      </c>
      <c r="AD405" s="6">
        <v>44032</v>
      </c>
      <c r="AE405" s="6">
        <v>44041</v>
      </c>
      <c r="AF405" s="5"/>
      <c r="AG405" s="6">
        <v>44042</v>
      </c>
      <c r="AH405" s="6">
        <v>44032</v>
      </c>
      <c r="AI405" s="5"/>
      <c r="AJ405" s="5"/>
      <c r="AK405">
        <v>402</v>
      </c>
    </row>
    <row r="406" spans="1:37" x14ac:dyDescent="0.35">
      <c r="A406">
        <v>6</v>
      </c>
      <c r="B406" s="5"/>
      <c r="C406">
        <v>0</v>
      </c>
      <c r="D406" s="5" t="s">
        <v>679</v>
      </c>
      <c r="E406" s="5" t="s">
        <v>45</v>
      </c>
      <c r="F406" s="5"/>
      <c r="G406" s="5" t="s">
        <v>86</v>
      </c>
      <c r="H406" s="5" t="s">
        <v>684</v>
      </c>
      <c r="I406" s="5"/>
      <c r="J406" s="5"/>
      <c r="K406" s="5"/>
      <c r="L406" s="5" t="s">
        <v>53</v>
      </c>
      <c r="M406" s="5" t="s">
        <v>67</v>
      </c>
      <c r="N406" s="5"/>
      <c r="O406" s="5"/>
      <c r="P406" s="6"/>
      <c r="Q406" s="5" t="s">
        <v>340</v>
      </c>
      <c r="R406" s="5" t="s">
        <v>62</v>
      </c>
      <c r="S406" s="5" t="s">
        <v>65</v>
      </c>
      <c r="T406" s="5" t="s">
        <v>58</v>
      </c>
      <c r="U406" s="5" t="s">
        <v>69</v>
      </c>
      <c r="V406" s="5"/>
      <c r="X406" s="5"/>
      <c r="Y406" s="6">
        <v>44188</v>
      </c>
      <c r="Z406" s="6">
        <v>44190</v>
      </c>
      <c r="AA406" s="6">
        <v>44190</v>
      </c>
      <c r="AB406" s="6">
        <v>44180</v>
      </c>
      <c r="AC406" s="6">
        <v>44180</v>
      </c>
      <c r="AD406" s="6">
        <v>44180</v>
      </c>
      <c r="AE406" s="6">
        <v>44182</v>
      </c>
      <c r="AF406" s="5"/>
      <c r="AG406" s="6">
        <v>44183</v>
      </c>
      <c r="AH406" s="6">
        <v>44180</v>
      </c>
      <c r="AI406" s="5" t="s">
        <v>59</v>
      </c>
      <c r="AJ406" s="5"/>
      <c r="AK406">
        <v>405</v>
      </c>
    </row>
    <row r="407" spans="1:37" x14ac:dyDescent="0.35">
      <c r="A407">
        <v>1</v>
      </c>
      <c r="B407" s="5"/>
      <c r="C407">
        <v>0</v>
      </c>
      <c r="D407" s="5" t="s">
        <v>685</v>
      </c>
      <c r="E407" s="5" t="s">
        <v>92</v>
      </c>
      <c r="F407" s="5"/>
      <c r="G407" s="5" t="s">
        <v>86</v>
      </c>
      <c r="H407" s="5" t="s">
        <v>686</v>
      </c>
      <c r="I407" s="5" t="s">
        <v>1099</v>
      </c>
      <c r="J407" s="5"/>
      <c r="K407" s="5"/>
      <c r="L407" s="5" t="s">
        <v>53</v>
      </c>
      <c r="M407" s="5" t="s">
        <v>102</v>
      </c>
      <c r="N407" s="5"/>
      <c r="O407" s="5"/>
      <c r="P407" s="6"/>
      <c r="Q407" s="5" t="s">
        <v>340</v>
      </c>
      <c r="R407" s="5" t="s">
        <v>62</v>
      </c>
      <c r="S407" s="5" t="s">
        <v>51</v>
      </c>
      <c r="T407" s="5"/>
      <c r="U407" s="5"/>
      <c r="V407" s="5"/>
      <c r="X407" s="5"/>
      <c r="Y407" s="6">
        <v>43802</v>
      </c>
      <c r="Z407" s="6"/>
      <c r="AA407" s="6"/>
      <c r="AB407" s="6">
        <v>43818</v>
      </c>
      <c r="AC407" s="6">
        <v>43865</v>
      </c>
      <c r="AD407" s="6"/>
      <c r="AE407" s="6"/>
      <c r="AF407" s="5"/>
      <c r="AG407" s="6">
        <v>43885</v>
      </c>
      <c r="AH407" s="6">
        <v>43817</v>
      </c>
      <c r="AI407" s="5"/>
      <c r="AJ407" s="5"/>
      <c r="AK407">
        <v>406</v>
      </c>
    </row>
    <row r="408" spans="1:37" x14ac:dyDescent="0.35">
      <c r="A408">
        <v>1</v>
      </c>
      <c r="B408" s="5"/>
      <c r="C408">
        <v>0</v>
      </c>
      <c r="D408" s="5" t="s">
        <v>687</v>
      </c>
      <c r="E408" s="5" t="s">
        <v>92</v>
      </c>
      <c r="F408" s="5"/>
      <c r="G408" s="5" t="s">
        <v>86</v>
      </c>
      <c r="H408" s="5" t="s">
        <v>688</v>
      </c>
      <c r="I408" s="5" t="s">
        <v>1100</v>
      </c>
      <c r="J408" s="5"/>
      <c r="K408" s="5"/>
      <c r="L408" s="5" t="s">
        <v>53</v>
      </c>
      <c r="M408" s="5" t="s">
        <v>102</v>
      </c>
      <c r="N408" s="5"/>
      <c r="O408" s="5"/>
      <c r="P408" s="6"/>
      <c r="Q408" s="5" t="s">
        <v>340</v>
      </c>
      <c r="R408" s="5" t="s">
        <v>62</v>
      </c>
      <c r="S408" s="5" t="s">
        <v>51</v>
      </c>
      <c r="T408" s="5"/>
      <c r="U408" s="5"/>
      <c r="V408" s="5"/>
      <c r="X408" s="5"/>
      <c r="Y408" s="6">
        <v>43802</v>
      </c>
      <c r="Z408" s="6"/>
      <c r="AA408" s="6"/>
      <c r="AB408" s="6">
        <v>43818</v>
      </c>
      <c r="AC408" s="6">
        <v>43865</v>
      </c>
      <c r="AD408" s="6"/>
      <c r="AE408" s="6"/>
      <c r="AF408" s="5"/>
      <c r="AG408" s="6">
        <v>43885</v>
      </c>
      <c r="AH408" s="6">
        <v>43817</v>
      </c>
      <c r="AI408" s="5"/>
      <c r="AJ408" s="5"/>
      <c r="AK408">
        <v>407</v>
      </c>
    </row>
    <row r="409" spans="1:37" x14ac:dyDescent="0.35">
      <c r="A409">
        <v>1</v>
      </c>
      <c r="B409" s="5"/>
      <c r="C409">
        <v>0</v>
      </c>
      <c r="D409" s="5" t="s">
        <v>689</v>
      </c>
      <c r="E409" s="5" t="s">
        <v>92</v>
      </c>
      <c r="F409" s="5"/>
      <c r="G409" s="5" t="s">
        <v>64</v>
      </c>
      <c r="H409" s="5" t="s">
        <v>690</v>
      </c>
      <c r="I409" s="5" t="s">
        <v>1231</v>
      </c>
      <c r="J409" s="5"/>
      <c r="K409" s="5"/>
      <c r="L409" s="5" t="s">
        <v>53</v>
      </c>
      <c r="M409" s="5" t="s">
        <v>67</v>
      </c>
      <c r="N409" s="5"/>
      <c r="O409" s="5"/>
      <c r="P409" s="6"/>
      <c r="Q409" s="5" t="s">
        <v>340</v>
      </c>
      <c r="R409" s="5" t="s">
        <v>62</v>
      </c>
      <c r="S409" s="5" t="s">
        <v>51</v>
      </c>
      <c r="T409" s="5"/>
      <c r="U409" s="5" t="s">
        <v>59</v>
      </c>
      <c r="V409" s="5"/>
      <c r="X409" s="5"/>
      <c r="Y409" s="6">
        <v>43802</v>
      </c>
      <c r="Z409" s="6"/>
      <c r="AA409" s="6">
        <v>43809</v>
      </c>
      <c r="AB409" s="6">
        <v>43761</v>
      </c>
      <c r="AC409" s="6">
        <v>43795</v>
      </c>
      <c r="AD409" s="6">
        <v>43795</v>
      </c>
      <c r="AE409" s="6">
        <v>43810</v>
      </c>
      <c r="AF409" s="5"/>
      <c r="AG409" s="6">
        <v>43817</v>
      </c>
      <c r="AH409" s="6">
        <v>43718</v>
      </c>
      <c r="AI409" s="5"/>
      <c r="AJ409" s="5"/>
      <c r="AK409">
        <v>408</v>
      </c>
    </row>
    <row r="410" spans="1:37" x14ac:dyDescent="0.35">
      <c r="A410">
        <v>1</v>
      </c>
      <c r="B410" s="5"/>
      <c r="C410">
        <v>0</v>
      </c>
      <c r="D410" s="5" t="s">
        <v>691</v>
      </c>
      <c r="E410" s="5" t="s">
        <v>60</v>
      </c>
      <c r="F410" s="5"/>
      <c r="G410" s="5" t="s">
        <v>86</v>
      </c>
      <c r="H410" s="5" t="s">
        <v>692</v>
      </c>
      <c r="I410" s="5" t="s">
        <v>1232</v>
      </c>
      <c r="J410" s="5"/>
      <c r="K410" s="5"/>
      <c r="L410" s="5" t="s">
        <v>53</v>
      </c>
      <c r="M410" s="5" t="s">
        <v>67</v>
      </c>
      <c r="N410" s="5"/>
      <c r="O410" s="5"/>
      <c r="P410" s="6"/>
      <c r="Q410" s="5" t="s">
        <v>340</v>
      </c>
      <c r="R410" s="5" t="s">
        <v>62</v>
      </c>
      <c r="S410" s="5" t="s">
        <v>51</v>
      </c>
      <c r="T410" s="5"/>
      <c r="U410" s="5" t="s">
        <v>59</v>
      </c>
      <c r="V410" s="5"/>
      <c r="X410" s="5"/>
      <c r="Y410" s="6">
        <v>43802</v>
      </c>
      <c r="Z410" s="6"/>
      <c r="AA410" s="6">
        <v>43896</v>
      </c>
      <c r="AB410" s="6">
        <v>43761</v>
      </c>
      <c r="AC410" s="6">
        <v>43795</v>
      </c>
      <c r="AD410" s="6">
        <v>43886</v>
      </c>
      <c r="AE410" s="6">
        <v>43886</v>
      </c>
      <c r="AF410" s="5"/>
      <c r="AG410" s="6">
        <v>43886</v>
      </c>
      <c r="AH410" s="6">
        <v>43718</v>
      </c>
      <c r="AI410" s="5"/>
      <c r="AJ410" s="5"/>
      <c r="AK410">
        <v>409</v>
      </c>
    </row>
    <row r="411" spans="1:37" x14ac:dyDescent="0.35">
      <c r="A411">
        <v>2</v>
      </c>
      <c r="B411" s="5"/>
      <c r="C411">
        <v>0</v>
      </c>
      <c r="D411" s="5" t="s">
        <v>693</v>
      </c>
      <c r="E411" s="5" t="s">
        <v>92</v>
      </c>
      <c r="F411" s="5"/>
      <c r="G411" s="5" t="s">
        <v>86</v>
      </c>
      <c r="H411" s="5" t="s">
        <v>694</v>
      </c>
      <c r="I411" s="5" t="s">
        <v>1101</v>
      </c>
      <c r="J411" s="5"/>
      <c r="K411" s="5"/>
      <c r="L411" s="5" t="s">
        <v>53</v>
      </c>
      <c r="M411" s="5"/>
      <c r="N411" s="5"/>
      <c r="O411" s="5"/>
      <c r="P411" s="6"/>
      <c r="Q411" s="5" t="s">
        <v>340</v>
      </c>
      <c r="R411" s="5" t="s">
        <v>62</v>
      </c>
      <c r="S411" s="5" t="s">
        <v>51</v>
      </c>
      <c r="T411" s="5"/>
      <c r="U411" s="5"/>
      <c r="V411" s="5"/>
      <c r="X411" s="5"/>
      <c r="Y411" s="6">
        <v>43802</v>
      </c>
      <c r="Z411" s="6"/>
      <c r="AA411" s="6"/>
      <c r="AB411" s="6">
        <v>43818</v>
      </c>
      <c r="AC411" s="6"/>
      <c r="AD411" s="6"/>
      <c r="AE411" s="6"/>
      <c r="AF411" s="5"/>
      <c r="AG411" s="6">
        <v>44158</v>
      </c>
      <c r="AH411" s="6">
        <v>43817</v>
      </c>
      <c r="AI411" s="5"/>
      <c r="AJ411" s="5"/>
      <c r="AK411">
        <v>410</v>
      </c>
    </row>
    <row r="412" spans="1:37" x14ac:dyDescent="0.35">
      <c r="A412">
        <v>1</v>
      </c>
      <c r="B412" s="5"/>
      <c r="C412">
        <v>1</v>
      </c>
      <c r="D412" s="5" t="s">
        <v>693</v>
      </c>
      <c r="E412" s="5" t="s">
        <v>92</v>
      </c>
      <c r="F412" s="5"/>
      <c r="G412" s="5" t="s">
        <v>86</v>
      </c>
      <c r="H412" s="5" t="s">
        <v>694</v>
      </c>
      <c r="I412" s="5" t="s">
        <v>1211</v>
      </c>
      <c r="J412" s="5"/>
      <c r="K412" s="5"/>
      <c r="L412" s="5" t="s">
        <v>53</v>
      </c>
      <c r="M412" s="5" t="s">
        <v>67</v>
      </c>
      <c r="N412" s="5"/>
      <c r="O412" s="5"/>
      <c r="P412" s="6"/>
      <c r="Q412" s="5" t="s">
        <v>340</v>
      </c>
      <c r="R412" s="5" t="s">
        <v>62</v>
      </c>
      <c r="S412" s="5" t="s">
        <v>51</v>
      </c>
      <c r="T412" s="5"/>
      <c r="U412" s="5" t="s">
        <v>59</v>
      </c>
      <c r="V412" s="5"/>
      <c r="X412" s="5"/>
      <c r="Y412" s="6">
        <v>43802</v>
      </c>
      <c r="Z412" s="6"/>
      <c r="AA412" s="6">
        <v>43829</v>
      </c>
      <c r="AB412" s="6">
        <v>43817</v>
      </c>
      <c r="AC412" s="6">
        <v>43817</v>
      </c>
      <c r="AD412" s="6">
        <v>43819</v>
      </c>
      <c r="AE412" s="6">
        <v>43830</v>
      </c>
      <c r="AF412" s="5"/>
      <c r="AG412" s="6">
        <v>43832</v>
      </c>
      <c r="AH412" s="6">
        <v>43817</v>
      </c>
      <c r="AI412" s="5"/>
      <c r="AJ412" s="5"/>
      <c r="AK412">
        <v>411</v>
      </c>
    </row>
    <row r="413" spans="1:37" x14ac:dyDescent="0.35">
      <c r="A413">
        <v>1</v>
      </c>
      <c r="B413" s="5"/>
      <c r="C413">
        <v>0</v>
      </c>
      <c r="D413" s="5" t="s">
        <v>695</v>
      </c>
      <c r="E413" s="5" t="s">
        <v>92</v>
      </c>
      <c r="F413" s="5"/>
      <c r="G413" s="5" t="s">
        <v>160</v>
      </c>
      <c r="H413" s="5" t="s">
        <v>696</v>
      </c>
      <c r="I413" s="5" t="s">
        <v>1233</v>
      </c>
      <c r="J413" s="5"/>
      <c r="K413" s="5"/>
      <c r="L413" s="5" t="s">
        <v>53</v>
      </c>
      <c r="M413" s="5"/>
      <c r="N413" s="5"/>
      <c r="O413" s="5"/>
      <c r="P413" s="6"/>
      <c r="Q413" s="5" t="s">
        <v>340</v>
      </c>
      <c r="R413" s="5" t="s">
        <v>62</v>
      </c>
      <c r="S413" s="5" t="s">
        <v>51</v>
      </c>
      <c r="T413" s="5"/>
      <c r="U413" s="5" t="s">
        <v>59</v>
      </c>
      <c r="V413" s="5"/>
      <c r="X413" s="5"/>
      <c r="Y413" s="6">
        <v>43802</v>
      </c>
      <c r="Z413" s="6"/>
      <c r="AA413" s="6"/>
      <c r="AB413" s="6">
        <v>43761</v>
      </c>
      <c r="AC413" s="6">
        <v>43769</v>
      </c>
      <c r="AD413" s="6"/>
      <c r="AE413" s="6"/>
      <c r="AF413" s="5" t="s">
        <v>697</v>
      </c>
      <c r="AG413" s="6">
        <v>43775</v>
      </c>
      <c r="AH413" s="6">
        <v>43718</v>
      </c>
      <c r="AI413" s="5"/>
      <c r="AJ413" s="5"/>
      <c r="AK413">
        <v>412</v>
      </c>
    </row>
    <row r="414" spans="1:37" x14ac:dyDescent="0.35">
      <c r="A414">
        <v>1</v>
      </c>
      <c r="B414" s="5"/>
      <c r="C414">
        <v>0</v>
      </c>
      <c r="D414" s="5" t="s">
        <v>698</v>
      </c>
      <c r="E414" s="5" t="s">
        <v>92</v>
      </c>
      <c r="F414" s="5"/>
      <c r="G414" s="5" t="s">
        <v>86</v>
      </c>
      <c r="H414" s="5" t="s">
        <v>699</v>
      </c>
      <c r="I414" s="5" t="s">
        <v>1090</v>
      </c>
      <c r="J414" s="5"/>
      <c r="K414" s="5"/>
      <c r="L414" s="5" t="s">
        <v>53</v>
      </c>
      <c r="M414" s="5"/>
      <c r="N414" s="5"/>
      <c r="O414" s="5"/>
      <c r="P414" s="6"/>
      <c r="Q414" s="5" t="s">
        <v>340</v>
      </c>
      <c r="R414" s="5" t="s">
        <v>62</v>
      </c>
      <c r="S414" s="5" t="s">
        <v>51</v>
      </c>
      <c r="T414" s="5"/>
      <c r="U414" s="5"/>
      <c r="V414" s="5"/>
      <c r="X414" s="5"/>
      <c r="Y414" s="6">
        <v>43802</v>
      </c>
      <c r="Z414" s="6"/>
      <c r="AA414" s="6"/>
      <c r="AB414" s="6">
        <v>43818</v>
      </c>
      <c r="AC414" s="6"/>
      <c r="AD414" s="6"/>
      <c r="AE414" s="6"/>
      <c r="AF414" s="5"/>
      <c r="AG414" s="6">
        <v>44028</v>
      </c>
      <c r="AH414" s="6">
        <v>43817</v>
      </c>
      <c r="AI414" s="5"/>
      <c r="AJ414" s="5"/>
      <c r="AK414">
        <v>413</v>
      </c>
    </row>
    <row r="415" spans="1:37" x14ac:dyDescent="0.35">
      <c r="A415">
        <v>1</v>
      </c>
      <c r="B415" s="5"/>
      <c r="C415">
        <v>0</v>
      </c>
      <c r="D415" s="5" t="s">
        <v>700</v>
      </c>
      <c r="E415" s="5" t="s">
        <v>92</v>
      </c>
      <c r="F415" s="5"/>
      <c r="G415" s="5" t="s">
        <v>86</v>
      </c>
      <c r="H415" s="5" t="s">
        <v>701</v>
      </c>
      <c r="I415" s="5" t="s">
        <v>1102</v>
      </c>
      <c r="J415" s="5"/>
      <c r="K415" s="5"/>
      <c r="L415" s="5" t="s">
        <v>53</v>
      </c>
      <c r="M415" s="5" t="s">
        <v>67</v>
      </c>
      <c r="N415" s="5"/>
      <c r="O415" s="5"/>
      <c r="P415" s="6"/>
      <c r="Q415" s="5" t="s">
        <v>340</v>
      </c>
      <c r="R415" s="5" t="s">
        <v>62</v>
      </c>
      <c r="S415" s="5" t="s">
        <v>51</v>
      </c>
      <c r="T415" s="5"/>
      <c r="U415" s="5" t="s">
        <v>69</v>
      </c>
      <c r="V415" s="5"/>
      <c r="X415" s="5"/>
      <c r="Y415" s="6">
        <v>43802</v>
      </c>
      <c r="Z415" s="6"/>
      <c r="AA415" s="6">
        <v>43899</v>
      </c>
      <c r="AB415" s="6">
        <v>43818</v>
      </c>
      <c r="AC415" s="6">
        <v>43865</v>
      </c>
      <c r="AD415" s="6">
        <v>43885</v>
      </c>
      <c r="AE415" s="6">
        <v>43904</v>
      </c>
      <c r="AF415" s="5"/>
      <c r="AG415" s="6">
        <v>43916</v>
      </c>
      <c r="AH415" s="6">
        <v>43817</v>
      </c>
      <c r="AI415" s="5"/>
      <c r="AJ415" s="5"/>
      <c r="AK415">
        <v>414</v>
      </c>
    </row>
    <row r="416" spans="1:37" x14ac:dyDescent="0.35">
      <c r="A416">
        <v>1</v>
      </c>
      <c r="B416" s="5"/>
      <c r="C416">
        <v>0</v>
      </c>
      <c r="D416" s="5" t="s">
        <v>702</v>
      </c>
      <c r="E416" s="5" t="s">
        <v>92</v>
      </c>
      <c r="F416" s="5"/>
      <c r="G416" s="5" t="s">
        <v>86</v>
      </c>
      <c r="H416" s="5" t="s">
        <v>703</v>
      </c>
      <c r="I416" s="5" t="s">
        <v>1098</v>
      </c>
      <c r="J416" s="5"/>
      <c r="K416" s="5"/>
      <c r="L416" s="5" t="s">
        <v>53</v>
      </c>
      <c r="M416" s="5" t="s">
        <v>67</v>
      </c>
      <c r="N416" s="5"/>
      <c r="O416" s="5"/>
      <c r="P416" s="6"/>
      <c r="Q416" s="5" t="s">
        <v>340</v>
      </c>
      <c r="R416" s="5" t="s">
        <v>62</v>
      </c>
      <c r="S416" s="5" t="s">
        <v>51</v>
      </c>
      <c r="T416" s="5"/>
      <c r="U416" s="5" t="s">
        <v>69</v>
      </c>
      <c r="V416" s="5"/>
      <c r="X416" s="5"/>
      <c r="Y416" s="6">
        <v>43802</v>
      </c>
      <c r="Z416" s="6"/>
      <c r="AA416" s="6">
        <v>43899</v>
      </c>
      <c r="AB416" s="6">
        <v>43818</v>
      </c>
      <c r="AC416" s="6">
        <v>43865</v>
      </c>
      <c r="AD416" s="6">
        <v>43885</v>
      </c>
      <c r="AE416" s="6">
        <v>43904</v>
      </c>
      <c r="AF416" s="5"/>
      <c r="AG416" s="6">
        <v>43916</v>
      </c>
      <c r="AH416" s="6">
        <v>43817</v>
      </c>
      <c r="AI416" s="5"/>
      <c r="AJ416" s="5"/>
      <c r="AK416">
        <v>415</v>
      </c>
    </row>
    <row r="417" spans="1:37" x14ac:dyDescent="0.35">
      <c r="A417">
        <v>1</v>
      </c>
      <c r="B417" s="5"/>
      <c r="C417">
        <v>0</v>
      </c>
      <c r="D417" s="5" t="s">
        <v>704</v>
      </c>
      <c r="E417" s="5" t="s">
        <v>92</v>
      </c>
      <c r="F417" s="5"/>
      <c r="G417" s="5" t="s">
        <v>86</v>
      </c>
      <c r="H417" s="5" t="s">
        <v>705</v>
      </c>
      <c r="I417" s="5" t="s">
        <v>624</v>
      </c>
      <c r="J417" s="5"/>
      <c r="K417" s="5"/>
      <c r="L417" s="5" t="s">
        <v>53</v>
      </c>
      <c r="M417" s="5" t="s">
        <v>102</v>
      </c>
      <c r="N417" s="5"/>
      <c r="O417" s="5"/>
      <c r="P417" s="6"/>
      <c r="Q417" s="5" t="s">
        <v>340</v>
      </c>
      <c r="R417" s="5" t="s">
        <v>62</v>
      </c>
      <c r="S417" s="5" t="s">
        <v>51</v>
      </c>
      <c r="T417" s="5"/>
      <c r="U417" s="5" t="s">
        <v>59</v>
      </c>
      <c r="V417" s="5"/>
      <c r="X417" s="5"/>
      <c r="Y417" s="6">
        <v>43802</v>
      </c>
      <c r="Z417" s="6"/>
      <c r="AA417" s="6">
        <v>43924</v>
      </c>
      <c r="AB417" s="6">
        <v>43818</v>
      </c>
      <c r="AC417" s="6">
        <v>43865</v>
      </c>
      <c r="AD417" s="6">
        <v>43916</v>
      </c>
      <c r="AE417" s="6">
        <v>43937</v>
      </c>
      <c r="AF417" s="5"/>
      <c r="AG417" s="6">
        <v>43951</v>
      </c>
      <c r="AH417" s="6">
        <v>43817</v>
      </c>
      <c r="AI417" s="5"/>
      <c r="AJ417" s="5" t="s">
        <v>259</v>
      </c>
      <c r="AK417">
        <v>416</v>
      </c>
    </row>
    <row r="418" spans="1:37" x14ac:dyDescent="0.35">
      <c r="A418">
        <v>1</v>
      </c>
      <c r="B418" s="5"/>
      <c r="C418">
        <v>0</v>
      </c>
      <c r="D418" s="5" t="s">
        <v>706</v>
      </c>
      <c r="E418" s="5" t="s">
        <v>92</v>
      </c>
      <c r="F418" s="5"/>
      <c r="G418" s="5" t="s">
        <v>86</v>
      </c>
      <c r="H418" s="5" t="s">
        <v>707</v>
      </c>
      <c r="I418" s="5" t="s">
        <v>1103</v>
      </c>
      <c r="J418" s="5"/>
      <c r="K418" s="5"/>
      <c r="L418" s="5" t="s">
        <v>53</v>
      </c>
      <c r="M418" s="5" t="s">
        <v>67</v>
      </c>
      <c r="N418" s="5"/>
      <c r="O418" s="5"/>
      <c r="P418" s="6"/>
      <c r="Q418" s="5" t="s">
        <v>340</v>
      </c>
      <c r="R418" s="5" t="s">
        <v>62</v>
      </c>
      <c r="S418" s="5" t="s">
        <v>51</v>
      </c>
      <c r="T418" s="5"/>
      <c r="U418" s="5" t="s">
        <v>59</v>
      </c>
      <c r="V418" s="5"/>
      <c r="X418" s="5"/>
      <c r="Y418" s="6">
        <v>43802</v>
      </c>
      <c r="Z418" s="6"/>
      <c r="AA418" s="6">
        <v>43854</v>
      </c>
      <c r="AB418" s="6">
        <v>43818</v>
      </c>
      <c r="AC418" s="6">
        <v>43838</v>
      </c>
      <c r="AD418" s="6">
        <v>43839</v>
      </c>
      <c r="AE418" s="6">
        <v>43857</v>
      </c>
      <c r="AF418" s="5"/>
      <c r="AG418" s="6">
        <v>43858</v>
      </c>
      <c r="AH418" s="6">
        <v>43817</v>
      </c>
      <c r="AI418" s="5"/>
      <c r="AJ418" s="5"/>
      <c r="AK418">
        <v>417</v>
      </c>
    </row>
    <row r="419" spans="1:37" x14ac:dyDescent="0.35">
      <c r="A419">
        <v>1</v>
      </c>
      <c r="B419" s="5"/>
      <c r="C419">
        <v>0</v>
      </c>
      <c r="D419" s="5" t="s">
        <v>708</v>
      </c>
      <c r="E419" s="5" t="s">
        <v>92</v>
      </c>
      <c r="F419" s="5"/>
      <c r="G419" s="5" t="s">
        <v>86</v>
      </c>
      <c r="H419" s="5" t="s">
        <v>709</v>
      </c>
      <c r="I419" s="5" t="s">
        <v>1104</v>
      </c>
      <c r="J419" s="5"/>
      <c r="K419" s="5"/>
      <c r="L419" s="5" t="s">
        <v>53</v>
      </c>
      <c r="M419" s="5" t="s">
        <v>54</v>
      </c>
      <c r="N419" s="5"/>
      <c r="O419" s="5"/>
      <c r="P419" s="6"/>
      <c r="Q419" s="5" t="s">
        <v>340</v>
      </c>
      <c r="R419" s="5" t="s">
        <v>62</v>
      </c>
      <c r="S419" s="5" t="s">
        <v>51</v>
      </c>
      <c r="T419" s="5"/>
      <c r="U419" s="5" t="s">
        <v>59</v>
      </c>
      <c r="V419" s="5"/>
      <c r="X419" s="5"/>
      <c r="Y419" s="6">
        <v>43802</v>
      </c>
      <c r="Z419" s="6"/>
      <c r="AA419" s="6">
        <v>43854</v>
      </c>
      <c r="AB419" s="6">
        <v>43818</v>
      </c>
      <c r="AC419" s="6">
        <v>43838</v>
      </c>
      <c r="AD419" s="6">
        <v>43839</v>
      </c>
      <c r="AE419" s="6">
        <v>43857</v>
      </c>
      <c r="AF419" s="5"/>
      <c r="AG419" s="6">
        <v>43858</v>
      </c>
      <c r="AH419" s="6">
        <v>43817</v>
      </c>
      <c r="AI419" s="5"/>
      <c r="AJ419" s="5"/>
      <c r="AK419">
        <v>418</v>
      </c>
    </row>
    <row r="420" spans="1:37" x14ac:dyDescent="0.35">
      <c r="A420">
        <v>1</v>
      </c>
      <c r="B420" s="5"/>
      <c r="C420">
        <v>0</v>
      </c>
      <c r="D420" s="5" t="s">
        <v>710</v>
      </c>
      <c r="E420" s="5" t="s">
        <v>92</v>
      </c>
      <c r="F420" s="5"/>
      <c r="G420" s="5" t="s">
        <v>86</v>
      </c>
      <c r="H420" s="5" t="s">
        <v>711</v>
      </c>
      <c r="I420" s="5" t="s">
        <v>1105</v>
      </c>
      <c r="J420" s="5"/>
      <c r="K420" s="5"/>
      <c r="L420" s="5" t="s">
        <v>53</v>
      </c>
      <c r="M420" s="5" t="s">
        <v>67</v>
      </c>
      <c r="N420" s="5"/>
      <c r="O420" s="5"/>
      <c r="P420" s="6"/>
      <c r="Q420" s="5" t="s">
        <v>340</v>
      </c>
      <c r="R420" s="5" t="s">
        <v>62</v>
      </c>
      <c r="S420" s="5" t="s">
        <v>51</v>
      </c>
      <c r="T420" s="5"/>
      <c r="U420" s="5" t="s">
        <v>59</v>
      </c>
      <c r="V420" s="5"/>
      <c r="X420" s="5"/>
      <c r="Y420" s="6">
        <v>43802</v>
      </c>
      <c r="Z420" s="6"/>
      <c r="AA420" s="6">
        <v>43850</v>
      </c>
      <c r="AB420" s="6">
        <v>43818</v>
      </c>
      <c r="AC420" s="6">
        <v>43829</v>
      </c>
      <c r="AD420" s="6">
        <v>43832</v>
      </c>
      <c r="AE420" s="6">
        <v>43857</v>
      </c>
      <c r="AF420" s="5"/>
      <c r="AG420" s="6">
        <v>43858</v>
      </c>
      <c r="AH420" s="6">
        <v>43817</v>
      </c>
      <c r="AI420" s="5"/>
      <c r="AJ420" s="5"/>
      <c r="AK420">
        <v>419</v>
      </c>
    </row>
    <row r="421" spans="1:37" x14ac:dyDescent="0.35">
      <c r="A421">
        <v>3</v>
      </c>
      <c r="B421" s="5"/>
      <c r="C421">
        <v>0</v>
      </c>
      <c r="D421" s="5" t="s">
        <v>710</v>
      </c>
      <c r="E421" s="5" t="s">
        <v>92</v>
      </c>
      <c r="F421" s="5"/>
      <c r="G421" s="5" t="s">
        <v>86</v>
      </c>
      <c r="H421" s="5" t="s">
        <v>711</v>
      </c>
      <c r="I421" s="5" t="s">
        <v>712</v>
      </c>
      <c r="J421" s="5"/>
      <c r="K421" s="5"/>
      <c r="L421" s="5" t="s">
        <v>53</v>
      </c>
      <c r="M421" s="5" t="s">
        <v>67</v>
      </c>
      <c r="N421" s="5"/>
      <c r="O421" s="5"/>
      <c r="P421" s="6"/>
      <c r="Q421" s="5" t="s">
        <v>340</v>
      </c>
      <c r="R421" s="5" t="s">
        <v>62</v>
      </c>
      <c r="S421" s="5" t="s">
        <v>51</v>
      </c>
      <c r="T421" s="5"/>
      <c r="U421" s="5" t="s">
        <v>69</v>
      </c>
      <c r="V421" s="5"/>
      <c r="X421" s="5"/>
      <c r="Y421" s="6">
        <v>43893</v>
      </c>
      <c r="Z421" s="6">
        <v>43887</v>
      </c>
      <c r="AA421" s="6">
        <v>43899</v>
      </c>
      <c r="AB421" s="6">
        <v>43885</v>
      </c>
      <c r="AC421" s="6">
        <v>43885</v>
      </c>
      <c r="AD421" s="6">
        <v>43886</v>
      </c>
      <c r="AE421" s="6">
        <v>43904</v>
      </c>
      <c r="AF421" s="5"/>
      <c r="AG421" s="6">
        <v>43916</v>
      </c>
      <c r="AH421" s="6">
        <v>43885</v>
      </c>
      <c r="AI421" s="5"/>
      <c r="AJ421" s="5"/>
      <c r="AK421">
        <v>420</v>
      </c>
    </row>
    <row r="422" spans="1:37" x14ac:dyDescent="0.35">
      <c r="A422">
        <v>1</v>
      </c>
      <c r="B422" s="5"/>
      <c r="C422">
        <v>0</v>
      </c>
      <c r="D422" s="5" t="s">
        <v>713</v>
      </c>
      <c r="E422" s="5" t="s">
        <v>92</v>
      </c>
      <c r="F422" s="5"/>
      <c r="G422" s="5" t="s">
        <v>86</v>
      </c>
      <c r="H422" s="5" t="s">
        <v>714</v>
      </c>
      <c r="I422" s="5" t="s">
        <v>1106</v>
      </c>
      <c r="J422" s="5"/>
      <c r="K422" s="5"/>
      <c r="L422" s="5" t="s">
        <v>53</v>
      </c>
      <c r="M422" s="5" t="s">
        <v>67</v>
      </c>
      <c r="N422" s="5"/>
      <c r="O422" s="5"/>
      <c r="P422" s="6"/>
      <c r="Q422" s="5" t="s">
        <v>340</v>
      </c>
      <c r="R422" s="5" t="s">
        <v>62</v>
      </c>
      <c r="S422" s="5" t="s">
        <v>51</v>
      </c>
      <c r="T422" s="5"/>
      <c r="U422" s="5" t="s">
        <v>59</v>
      </c>
      <c r="V422" s="5"/>
      <c r="X422" s="5"/>
      <c r="Y422" s="6">
        <v>43802</v>
      </c>
      <c r="Z422" s="6"/>
      <c r="AA422" s="6">
        <v>43858</v>
      </c>
      <c r="AB422" s="6">
        <v>43818</v>
      </c>
      <c r="AC422" s="6">
        <v>43840</v>
      </c>
      <c r="AD422" s="6">
        <v>43843</v>
      </c>
      <c r="AE422" s="6">
        <v>43857</v>
      </c>
      <c r="AF422" s="5"/>
      <c r="AG422" s="6">
        <v>43858</v>
      </c>
      <c r="AH422" s="6">
        <v>43817</v>
      </c>
      <c r="AI422" s="5"/>
      <c r="AJ422" s="5"/>
      <c r="AK422">
        <v>421</v>
      </c>
    </row>
    <row r="423" spans="1:37" x14ac:dyDescent="0.35">
      <c r="A423">
        <v>1</v>
      </c>
      <c r="B423" s="5"/>
      <c r="C423">
        <v>0</v>
      </c>
      <c r="D423" s="5" t="s">
        <v>715</v>
      </c>
      <c r="E423" s="5" t="s">
        <v>60</v>
      </c>
      <c r="F423" s="5"/>
      <c r="G423" s="5" t="s">
        <v>86</v>
      </c>
      <c r="H423" s="5" t="s">
        <v>716</v>
      </c>
      <c r="I423" s="5" t="s">
        <v>1169</v>
      </c>
      <c r="J423" s="5"/>
      <c r="K423" s="5"/>
      <c r="L423" s="5" t="s">
        <v>53</v>
      </c>
      <c r="M423" s="5" t="s">
        <v>54</v>
      </c>
      <c r="N423" s="5"/>
      <c r="O423" s="5"/>
      <c r="P423" s="6"/>
      <c r="Q423" s="5" t="s">
        <v>340</v>
      </c>
      <c r="R423" s="5" t="s">
        <v>62</v>
      </c>
      <c r="S423" s="5" t="s">
        <v>51</v>
      </c>
      <c r="T423" s="5"/>
      <c r="U423" s="5" t="s">
        <v>69</v>
      </c>
      <c r="V423" s="5"/>
      <c r="X423" s="5"/>
      <c r="Y423" s="6">
        <v>43802</v>
      </c>
      <c r="Z423" s="6"/>
      <c r="AA423" s="6">
        <v>44035</v>
      </c>
      <c r="AB423" s="6">
        <v>43818</v>
      </c>
      <c r="AC423" s="6">
        <v>43990</v>
      </c>
      <c r="AD423" s="6">
        <v>44021</v>
      </c>
      <c r="AE423" s="6">
        <v>44056</v>
      </c>
      <c r="AF423" s="5"/>
      <c r="AG423" s="6">
        <v>44057</v>
      </c>
      <c r="AH423" s="6">
        <v>43817</v>
      </c>
      <c r="AI423" s="5"/>
      <c r="AJ423" s="5"/>
      <c r="AK423">
        <v>422</v>
      </c>
    </row>
    <row r="424" spans="1:37" x14ac:dyDescent="0.35">
      <c r="A424">
        <v>1</v>
      </c>
      <c r="B424" s="5"/>
      <c r="C424">
        <v>0</v>
      </c>
      <c r="D424" s="5" t="s">
        <v>717</v>
      </c>
      <c r="E424" s="5" t="s">
        <v>92</v>
      </c>
      <c r="F424" s="5"/>
      <c r="G424" s="5" t="s">
        <v>86</v>
      </c>
      <c r="H424" s="5" t="s">
        <v>718</v>
      </c>
      <c r="I424" s="5" t="s">
        <v>1107</v>
      </c>
      <c r="J424" s="5"/>
      <c r="K424" s="5"/>
      <c r="L424" s="5" t="s">
        <v>53</v>
      </c>
      <c r="M424" s="5" t="s">
        <v>719</v>
      </c>
      <c r="N424" s="5"/>
      <c r="O424" s="5"/>
      <c r="P424" s="6"/>
      <c r="Q424" s="5" t="s">
        <v>340</v>
      </c>
      <c r="R424" s="5" t="s">
        <v>62</v>
      </c>
      <c r="S424" s="5" t="s">
        <v>51</v>
      </c>
      <c r="T424" s="5"/>
      <c r="U424" s="5"/>
      <c r="V424" s="5"/>
      <c r="X424" s="5"/>
      <c r="Y424" s="6">
        <v>43802</v>
      </c>
      <c r="Z424" s="6"/>
      <c r="AA424" s="6"/>
      <c r="AB424" s="6">
        <v>43818</v>
      </c>
      <c r="AC424" s="6"/>
      <c r="AD424" s="6"/>
      <c r="AE424" s="6"/>
      <c r="AF424" s="5"/>
      <c r="AG424" s="6">
        <v>44158</v>
      </c>
      <c r="AH424" s="6">
        <v>43817</v>
      </c>
      <c r="AI424" s="5"/>
      <c r="AJ424" s="5"/>
      <c r="AK424">
        <v>423</v>
      </c>
    </row>
    <row r="425" spans="1:37" x14ac:dyDescent="0.35">
      <c r="A425">
        <v>2</v>
      </c>
      <c r="B425" s="5"/>
      <c r="C425">
        <v>0</v>
      </c>
      <c r="D425" s="5" t="s">
        <v>720</v>
      </c>
      <c r="E425" s="5" t="s">
        <v>92</v>
      </c>
      <c r="F425" s="5"/>
      <c r="G425" s="5" t="s">
        <v>160</v>
      </c>
      <c r="H425" s="5" t="s">
        <v>721</v>
      </c>
      <c r="I425" s="5" t="s">
        <v>1234</v>
      </c>
      <c r="J425" s="5"/>
      <c r="K425" s="5"/>
      <c r="L425" s="5" t="s">
        <v>53</v>
      </c>
      <c r="M425" s="5" t="s">
        <v>84</v>
      </c>
      <c r="N425" s="5"/>
      <c r="O425" s="5"/>
      <c r="P425" s="6"/>
      <c r="Q425" s="5" t="s">
        <v>340</v>
      </c>
      <c r="R425" s="5" t="s">
        <v>62</v>
      </c>
      <c r="S425" s="5" t="s">
        <v>51</v>
      </c>
      <c r="T425" s="5"/>
      <c r="U425" s="5" t="s">
        <v>69</v>
      </c>
      <c r="V425" s="5"/>
      <c r="X425" s="5"/>
      <c r="Y425" s="6">
        <v>43802</v>
      </c>
      <c r="Z425" s="6"/>
      <c r="AA425" s="6">
        <v>43784</v>
      </c>
      <c r="AB425" s="6">
        <v>43761</v>
      </c>
      <c r="AC425" s="6">
        <v>43763</v>
      </c>
      <c r="AD425" s="6">
        <v>43766</v>
      </c>
      <c r="AE425" s="6">
        <v>43787</v>
      </c>
      <c r="AF425" s="5"/>
      <c r="AG425" s="6">
        <v>43788</v>
      </c>
      <c r="AH425" s="6">
        <v>43718</v>
      </c>
      <c r="AI425" s="5"/>
      <c r="AJ425" s="5"/>
      <c r="AK425">
        <v>424</v>
      </c>
    </row>
    <row r="426" spans="1:37" x14ac:dyDescent="0.35">
      <c r="A426">
        <v>2</v>
      </c>
      <c r="B426" s="5"/>
      <c r="C426">
        <v>0</v>
      </c>
      <c r="D426" s="5" t="s">
        <v>722</v>
      </c>
      <c r="E426" s="5" t="s">
        <v>92</v>
      </c>
      <c r="F426" s="5"/>
      <c r="G426" s="5" t="s">
        <v>160</v>
      </c>
      <c r="H426" s="5" t="s">
        <v>723</v>
      </c>
      <c r="I426" s="5" t="s">
        <v>1235</v>
      </c>
      <c r="J426" s="5"/>
      <c r="K426" s="5"/>
      <c r="L426" s="5" t="s">
        <v>53</v>
      </c>
      <c r="M426" s="5" t="s">
        <v>370</v>
      </c>
      <c r="N426" s="5"/>
      <c r="O426" s="5"/>
      <c r="P426" s="6"/>
      <c r="Q426" s="5" t="s">
        <v>612</v>
      </c>
      <c r="R426" s="5" t="s">
        <v>59</v>
      </c>
      <c r="S426" s="5" t="s">
        <v>51</v>
      </c>
      <c r="T426" s="5"/>
      <c r="U426" s="5" t="s">
        <v>59</v>
      </c>
      <c r="V426" s="5"/>
      <c r="X426" s="5"/>
      <c r="Y426" s="6"/>
      <c r="Z426" s="6"/>
      <c r="AA426" s="6"/>
      <c r="AB426" s="6">
        <v>43727</v>
      </c>
      <c r="AC426" s="6">
        <v>43727</v>
      </c>
      <c r="AD426" s="6">
        <v>43727</v>
      </c>
      <c r="AE426" s="6">
        <v>43761</v>
      </c>
      <c r="AF426" s="5"/>
      <c r="AG426" s="6">
        <v>43762</v>
      </c>
      <c r="AH426" s="6">
        <v>43718</v>
      </c>
      <c r="AI426" s="5"/>
      <c r="AJ426" s="5" t="s">
        <v>69</v>
      </c>
      <c r="AK426">
        <v>425</v>
      </c>
    </row>
    <row r="427" spans="1:37" x14ac:dyDescent="0.35">
      <c r="A427">
        <v>1</v>
      </c>
      <c r="B427" s="5"/>
      <c r="C427">
        <v>0</v>
      </c>
      <c r="D427" s="5" t="s">
        <v>722</v>
      </c>
      <c r="E427" s="5" t="s">
        <v>92</v>
      </c>
      <c r="F427" s="5"/>
      <c r="G427" s="5" t="s">
        <v>86</v>
      </c>
      <c r="H427" s="5" t="s">
        <v>723</v>
      </c>
      <c r="I427" s="5" t="s">
        <v>1236</v>
      </c>
      <c r="J427" s="5"/>
      <c r="K427" s="5"/>
      <c r="L427" s="5" t="s">
        <v>53</v>
      </c>
      <c r="M427" s="5" t="s">
        <v>67</v>
      </c>
      <c r="N427" s="5"/>
      <c r="O427" s="5"/>
      <c r="P427" s="6"/>
      <c r="Q427" s="5" t="s">
        <v>340</v>
      </c>
      <c r="R427" s="5" t="s">
        <v>62</v>
      </c>
      <c r="S427" s="5" t="s">
        <v>51</v>
      </c>
      <c r="T427" s="5"/>
      <c r="U427" s="5" t="s">
        <v>59</v>
      </c>
      <c r="V427" s="5"/>
      <c r="X427" s="5"/>
      <c r="Y427" s="6">
        <v>43802</v>
      </c>
      <c r="Z427" s="6"/>
      <c r="AA427" s="6">
        <v>43801</v>
      </c>
      <c r="AB427" s="6">
        <v>43761</v>
      </c>
      <c r="AC427" s="6">
        <v>43782</v>
      </c>
      <c r="AD427" s="6">
        <v>43802</v>
      </c>
      <c r="AE427" s="6">
        <v>43802</v>
      </c>
      <c r="AF427" s="5" t="s">
        <v>724</v>
      </c>
      <c r="AG427" s="6">
        <v>43802</v>
      </c>
      <c r="AH427" s="6">
        <v>43718</v>
      </c>
      <c r="AI427" s="5"/>
      <c r="AJ427" s="5" t="s">
        <v>69</v>
      </c>
      <c r="AK427">
        <v>426</v>
      </c>
    </row>
    <row r="428" spans="1:37" x14ac:dyDescent="0.35">
      <c r="A428">
        <v>1</v>
      </c>
      <c r="B428" s="5"/>
      <c r="C428">
        <v>0</v>
      </c>
      <c r="D428" s="5" t="s">
        <v>725</v>
      </c>
      <c r="E428" s="5" t="s">
        <v>92</v>
      </c>
      <c r="F428" s="5"/>
      <c r="G428" s="5" t="s">
        <v>86</v>
      </c>
      <c r="H428" s="5" t="s">
        <v>726</v>
      </c>
      <c r="I428" s="5" t="s">
        <v>1237</v>
      </c>
      <c r="J428" s="5"/>
      <c r="K428" s="5"/>
      <c r="L428" s="5" t="s">
        <v>53</v>
      </c>
      <c r="M428" s="5" t="s">
        <v>67</v>
      </c>
      <c r="N428" s="5"/>
      <c r="O428" s="5"/>
      <c r="P428" s="6"/>
      <c r="Q428" s="5" t="s">
        <v>340</v>
      </c>
      <c r="R428" s="5" t="s">
        <v>62</v>
      </c>
      <c r="S428" s="5" t="s">
        <v>51</v>
      </c>
      <c r="T428" s="5"/>
      <c r="U428" s="5" t="s">
        <v>59</v>
      </c>
      <c r="V428" s="5"/>
      <c r="X428" s="5"/>
      <c r="Y428" s="6">
        <v>43802</v>
      </c>
      <c r="Z428" s="6"/>
      <c r="AA428" s="6">
        <v>43801</v>
      </c>
      <c r="AB428" s="6">
        <v>43761</v>
      </c>
      <c r="AC428" s="6">
        <v>43782</v>
      </c>
      <c r="AD428" s="6">
        <v>43802</v>
      </c>
      <c r="AE428" s="6">
        <v>43802</v>
      </c>
      <c r="AF428" s="5" t="s">
        <v>640</v>
      </c>
      <c r="AG428" s="6">
        <v>43802</v>
      </c>
      <c r="AH428" s="6">
        <v>43718</v>
      </c>
      <c r="AI428" s="5"/>
      <c r="AJ428" s="5" t="s">
        <v>69</v>
      </c>
      <c r="AK428">
        <v>427</v>
      </c>
    </row>
    <row r="429" spans="1:37" x14ac:dyDescent="0.35">
      <c r="A429">
        <v>1</v>
      </c>
      <c r="B429" s="5"/>
      <c r="C429">
        <v>0</v>
      </c>
      <c r="D429" s="5" t="s">
        <v>727</v>
      </c>
      <c r="E429" s="5" t="s">
        <v>92</v>
      </c>
      <c r="F429" s="5"/>
      <c r="G429" s="5" t="s">
        <v>86</v>
      </c>
      <c r="H429" s="5" t="s">
        <v>728</v>
      </c>
      <c r="I429" s="5" t="s">
        <v>1238</v>
      </c>
      <c r="J429" s="5"/>
      <c r="K429" s="5"/>
      <c r="L429" s="5" t="s">
        <v>53</v>
      </c>
      <c r="M429" s="5" t="s">
        <v>54</v>
      </c>
      <c r="N429" s="5"/>
      <c r="O429" s="5"/>
      <c r="P429" s="6"/>
      <c r="Q429" s="5" t="s">
        <v>340</v>
      </c>
      <c r="R429" s="5" t="s">
        <v>62</v>
      </c>
      <c r="S429" s="5" t="s">
        <v>51</v>
      </c>
      <c r="T429" s="5"/>
      <c r="U429" s="5" t="s">
        <v>59</v>
      </c>
      <c r="V429" s="5"/>
      <c r="X429" s="5"/>
      <c r="Y429" s="6">
        <v>43802</v>
      </c>
      <c r="Z429" s="6"/>
      <c r="AA429" s="6">
        <v>43801</v>
      </c>
      <c r="AB429" s="6">
        <v>43761</v>
      </c>
      <c r="AC429" s="6">
        <v>43782</v>
      </c>
      <c r="AD429" s="6">
        <v>43802</v>
      </c>
      <c r="AE429" s="6">
        <v>43802</v>
      </c>
      <c r="AF429" s="5" t="s">
        <v>640</v>
      </c>
      <c r="AG429" s="6">
        <v>43802</v>
      </c>
      <c r="AH429" s="6">
        <v>43718</v>
      </c>
      <c r="AI429" s="5"/>
      <c r="AJ429" s="5" t="s">
        <v>69</v>
      </c>
      <c r="AK429">
        <v>428</v>
      </c>
    </row>
    <row r="430" spans="1:37" x14ac:dyDescent="0.35">
      <c r="A430">
        <v>1</v>
      </c>
      <c r="B430" s="5"/>
      <c r="C430">
        <v>0</v>
      </c>
      <c r="D430" s="5" t="s">
        <v>729</v>
      </c>
      <c r="E430" s="5" t="s">
        <v>92</v>
      </c>
      <c r="F430" s="5"/>
      <c r="G430" s="5" t="s">
        <v>86</v>
      </c>
      <c r="H430" s="5" t="s">
        <v>730</v>
      </c>
      <c r="I430" s="5" t="s">
        <v>1108</v>
      </c>
      <c r="J430" s="5"/>
      <c r="K430" s="5"/>
      <c r="L430" s="5" t="s">
        <v>53</v>
      </c>
      <c r="M430" s="5" t="s">
        <v>67</v>
      </c>
      <c r="N430" s="5"/>
      <c r="O430" s="5"/>
      <c r="P430" s="6"/>
      <c r="Q430" s="5" t="s">
        <v>340</v>
      </c>
      <c r="R430" s="5" t="s">
        <v>62</v>
      </c>
      <c r="S430" s="5" t="s">
        <v>51</v>
      </c>
      <c r="T430" s="5"/>
      <c r="U430" s="5" t="s">
        <v>59</v>
      </c>
      <c r="V430" s="5"/>
      <c r="X430" s="5"/>
      <c r="Y430" s="6">
        <v>43802</v>
      </c>
      <c r="Z430" s="6"/>
      <c r="AA430" s="6">
        <v>43854</v>
      </c>
      <c r="AB430" s="6">
        <v>43818</v>
      </c>
      <c r="AC430" s="6">
        <v>43838</v>
      </c>
      <c r="AD430" s="6">
        <v>43839</v>
      </c>
      <c r="AE430" s="6">
        <v>43857</v>
      </c>
      <c r="AF430" s="5"/>
      <c r="AG430" s="6">
        <v>43858</v>
      </c>
      <c r="AH430" s="6">
        <v>43817</v>
      </c>
      <c r="AI430" s="5"/>
      <c r="AJ430" s="5"/>
      <c r="AK430">
        <v>429</v>
      </c>
    </row>
    <row r="431" spans="1:37" x14ac:dyDescent="0.35">
      <c r="A431">
        <v>1</v>
      </c>
      <c r="B431" s="5"/>
      <c r="C431">
        <v>0</v>
      </c>
      <c r="D431" s="5" t="s">
        <v>731</v>
      </c>
      <c r="E431" s="5" t="s">
        <v>92</v>
      </c>
      <c r="F431" s="5"/>
      <c r="G431" s="5" t="s">
        <v>86</v>
      </c>
      <c r="H431" s="5" t="s">
        <v>732</v>
      </c>
      <c r="I431" s="5" t="s">
        <v>1109</v>
      </c>
      <c r="J431" s="5"/>
      <c r="K431" s="5"/>
      <c r="L431" s="5" t="s">
        <v>53</v>
      </c>
      <c r="M431" s="5" t="s">
        <v>67</v>
      </c>
      <c r="N431" s="5"/>
      <c r="O431" s="5"/>
      <c r="P431" s="6"/>
      <c r="Q431" s="5" t="s">
        <v>340</v>
      </c>
      <c r="R431" s="5" t="s">
        <v>62</v>
      </c>
      <c r="S431" s="5" t="s">
        <v>51</v>
      </c>
      <c r="T431" s="5"/>
      <c r="U431" s="5" t="s">
        <v>59</v>
      </c>
      <c r="V431" s="5"/>
      <c r="X431" s="5"/>
      <c r="Y431" s="6">
        <v>43802</v>
      </c>
      <c r="Z431" s="6"/>
      <c r="AA431" s="6">
        <v>43854</v>
      </c>
      <c r="AB431" s="6">
        <v>43818</v>
      </c>
      <c r="AC431" s="6">
        <v>43837</v>
      </c>
      <c r="AD431" s="6">
        <v>43839</v>
      </c>
      <c r="AE431" s="6">
        <v>43857</v>
      </c>
      <c r="AF431" s="5"/>
      <c r="AG431" s="6">
        <v>43858</v>
      </c>
      <c r="AH431" s="6">
        <v>43817</v>
      </c>
      <c r="AI431" s="5"/>
      <c r="AJ431" s="5"/>
      <c r="AK431">
        <v>430</v>
      </c>
    </row>
    <row r="432" spans="1:37" x14ac:dyDescent="0.35">
      <c r="A432">
        <v>1</v>
      </c>
      <c r="B432" s="5"/>
      <c r="C432">
        <v>0</v>
      </c>
      <c r="D432" s="5" t="s">
        <v>733</v>
      </c>
      <c r="E432" s="5" t="s">
        <v>92</v>
      </c>
      <c r="F432" s="5"/>
      <c r="G432" s="5" t="s">
        <v>86</v>
      </c>
      <c r="H432" s="5" t="s">
        <v>734</v>
      </c>
      <c r="I432" s="5" t="s">
        <v>1110</v>
      </c>
      <c r="J432" s="5"/>
      <c r="K432" s="5"/>
      <c r="L432" s="5" t="s">
        <v>53</v>
      </c>
      <c r="M432" s="5" t="s">
        <v>67</v>
      </c>
      <c r="N432" s="5"/>
      <c r="O432" s="5"/>
      <c r="P432" s="6"/>
      <c r="Q432" s="5" t="s">
        <v>340</v>
      </c>
      <c r="R432" s="5" t="s">
        <v>62</v>
      </c>
      <c r="S432" s="5" t="s">
        <v>51</v>
      </c>
      <c r="T432" s="5"/>
      <c r="U432" s="5" t="s">
        <v>59</v>
      </c>
      <c r="V432" s="5"/>
      <c r="X432" s="5"/>
      <c r="Y432" s="6">
        <v>43802</v>
      </c>
      <c r="Z432" s="6"/>
      <c r="AA432" s="6">
        <v>43854</v>
      </c>
      <c r="AB432" s="6">
        <v>43818</v>
      </c>
      <c r="AC432" s="6">
        <v>43837</v>
      </c>
      <c r="AD432" s="6">
        <v>43839</v>
      </c>
      <c r="AE432" s="6">
        <v>43858</v>
      </c>
      <c r="AF432" s="5"/>
      <c r="AG432" s="6">
        <v>43858</v>
      </c>
      <c r="AH432" s="6">
        <v>43817</v>
      </c>
      <c r="AI432" s="5"/>
      <c r="AJ432" s="5"/>
      <c r="AK432">
        <v>431</v>
      </c>
    </row>
    <row r="433" spans="1:37" x14ac:dyDescent="0.35">
      <c r="A433">
        <v>5</v>
      </c>
      <c r="B433" s="5"/>
      <c r="C433">
        <v>0</v>
      </c>
      <c r="D433" s="5" t="s">
        <v>735</v>
      </c>
      <c r="E433" s="5" t="s">
        <v>45</v>
      </c>
      <c r="F433" s="5"/>
      <c r="G433" s="5" t="s">
        <v>86</v>
      </c>
      <c r="H433" s="5" t="s">
        <v>736</v>
      </c>
      <c r="I433" s="5" t="s">
        <v>737</v>
      </c>
      <c r="J433" s="5"/>
      <c r="K433" s="5"/>
      <c r="L433" s="5" t="s">
        <v>53</v>
      </c>
      <c r="M433" s="5" t="s">
        <v>67</v>
      </c>
      <c r="N433" s="5"/>
      <c r="O433" s="5"/>
      <c r="P433" s="6"/>
      <c r="Q433" s="5" t="s">
        <v>340</v>
      </c>
      <c r="R433" s="5" t="s">
        <v>62</v>
      </c>
      <c r="S433" s="5" t="s">
        <v>65</v>
      </c>
      <c r="T433" s="5" t="s">
        <v>58</v>
      </c>
      <c r="U433" s="5" t="s">
        <v>59</v>
      </c>
      <c r="V433" s="5"/>
      <c r="W433">
        <v>0</v>
      </c>
      <c r="X433" s="5"/>
      <c r="Y433" s="6">
        <v>43966</v>
      </c>
      <c r="Z433" s="6">
        <v>43960</v>
      </c>
      <c r="AA433" s="6">
        <v>44045</v>
      </c>
      <c r="AB433" s="6">
        <v>43795</v>
      </c>
      <c r="AC433" s="6">
        <v>43958</v>
      </c>
      <c r="AD433" s="6">
        <v>44035</v>
      </c>
      <c r="AE433" s="6">
        <v>44035</v>
      </c>
      <c r="AF433" s="5"/>
      <c r="AG433" s="6">
        <v>44035</v>
      </c>
      <c r="AH433" s="6">
        <v>43958</v>
      </c>
      <c r="AI433" s="5"/>
      <c r="AJ433" s="5" t="s">
        <v>69</v>
      </c>
      <c r="AK433">
        <v>432</v>
      </c>
    </row>
    <row r="434" spans="1:37" x14ac:dyDescent="0.35">
      <c r="A434">
        <v>4</v>
      </c>
      <c r="B434" s="5"/>
      <c r="C434">
        <v>0</v>
      </c>
      <c r="D434" s="5" t="s">
        <v>735</v>
      </c>
      <c r="E434" s="5" t="s">
        <v>45</v>
      </c>
      <c r="F434" s="5"/>
      <c r="G434" s="5" t="s">
        <v>86</v>
      </c>
      <c r="H434" s="5" t="s">
        <v>736</v>
      </c>
      <c r="I434" s="5" t="s">
        <v>738</v>
      </c>
      <c r="J434" s="5"/>
      <c r="K434" s="5"/>
      <c r="L434" s="5" t="s">
        <v>53</v>
      </c>
      <c r="M434" s="5" t="s">
        <v>67</v>
      </c>
      <c r="N434" s="5"/>
      <c r="O434" s="5"/>
      <c r="P434" s="6"/>
      <c r="Q434" s="5" t="s">
        <v>340</v>
      </c>
      <c r="R434" s="5" t="s">
        <v>62</v>
      </c>
      <c r="S434" s="5" t="s">
        <v>51</v>
      </c>
      <c r="T434" s="5"/>
      <c r="U434" s="5" t="s">
        <v>69</v>
      </c>
      <c r="V434" s="5"/>
      <c r="W434">
        <v>0</v>
      </c>
      <c r="X434" s="5"/>
      <c r="Y434" s="6">
        <v>43846</v>
      </c>
      <c r="Z434" s="6">
        <v>43887</v>
      </c>
      <c r="AA434" s="6">
        <v>43899</v>
      </c>
      <c r="AB434" s="6">
        <v>43839</v>
      </c>
      <c r="AC434" s="6">
        <v>43885</v>
      </c>
      <c r="AD434" s="6">
        <v>43886</v>
      </c>
      <c r="AE434" s="6">
        <v>43907</v>
      </c>
      <c r="AF434" s="5"/>
      <c r="AG434" s="6">
        <v>43916</v>
      </c>
      <c r="AH434" s="6">
        <v>43839</v>
      </c>
      <c r="AI434" s="5"/>
      <c r="AJ434" s="5"/>
      <c r="AK434">
        <v>433</v>
      </c>
    </row>
    <row r="435" spans="1:37" x14ac:dyDescent="0.35">
      <c r="A435">
        <v>1</v>
      </c>
      <c r="B435" s="5"/>
      <c r="C435">
        <v>0</v>
      </c>
      <c r="D435" s="5" t="s">
        <v>735</v>
      </c>
      <c r="E435" s="5" t="s">
        <v>45</v>
      </c>
      <c r="F435" s="5"/>
      <c r="G435" s="5" t="s">
        <v>86</v>
      </c>
      <c r="H435" s="5" t="s">
        <v>736</v>
      </c>
      <c r="I435" s="5"/>
      <c r="J435" s="5"/>
      <c r="K435" s="5"/>
      <c r="L435" s="5" t="s">
        <v>53</v>
      </c>
      <c r="M435" s="5" t="s">
        <v>530</v>
      </c>
      <c r="N435" s="5"/>
      <c r="O435" s="5"/>
      <c r="P435" s="6"/>
      <c r="Q435" s="5" t="s">
        <v>340</v>
      </c>
      <c r="R435" s="5" t="s">
        <v>62</v>
      </c>
      <c r="S435" s="5" t="s">
        <v>51</v>
      </c>
      <c r="T435" s="5"/>
      <c r="U435" s="5" t="s">
        <v>59</v>
      </c>
      <c r="V435" s="5"/>
      <c r="W435">
        <v>0</v>
      </c>
      <c r="X435" s="5"/>
      <c r="Y435" s="6">
        <v>43803</v>
      </c>
      <c r="Z435" s="6">
        <v>43797</v>
      </c>
      <c r="AA435" s="6">
        <v>43809</v>
      </c>
      <c r="AB435" s="6">
        <v>43795</v>
      </c>
      <c r="AC435" s="6">
        <v>43795</v>
      </c>
      <c r="AD435" s="6">
        <v>43795</v>
      </c>
      <c r="AE435" s="6">
        <v>43838</v>
      </c>
      <c r="AF435" s="5"/>
      <c r="AG435" s="6">
        <v>43839</v>
      </c>
      <c r="AH435" s="6">
        <v>43795</v>
      </c>
      <c r="AI435" s="5"/>
      <c r="AJ435" s="5"/>
      <c r="AK435">
        <v>435</v>
      </c>
    </row>
    <row r="436" spans="1:37" x14ac:dyDescent="0.35">
      <c r="A436">
        <v>6</v>
      </c>
      <c r="B436" s="5"/>
      <c r="C436">
        <v>0</v>
      </c>
      <c r="D436" s="5" t="s">
        <v>735</v>
      </c>
      <c r="E436" s="5" t="s">
        <v>60</v>
      </c>
      <c r="F436" s="5"/>
      <c r="G436" s="5" t="s">
        <v>86</v>
      </c>
      <c r="H436" s="5" t="s">
        <v>739</v>
      </c>
      <c r="I436" s="5" t="s">
        <v>740</v>
      </c>
      <c r="J436" s="5"/>
      <c r="K436" s="5"/>
      <c r="L436" s="5" t="s">
        <v>53</v>
      </c>
      <c r="M436" s="5" t="s">
        <v>67</v>
      </c>
      <c r="N436" s="5"/>
      <c r="O436" s="5"/>
      <c r="P436" s="6"/>
      <c r="Q436" s="5" t="s">
        <v>340</v>
      </c>
      <c r="R436" s="5" t="s">
        <v>62</v>
      </c>
      <c r="S436" s="5" t="s">
        <v>57</v>
      </c>
      <c r="T436" s="5" t="s">
        <v>58</v>
      </c>
      <c r="U436" s="5" t="s">
        <v>69</v>
      </c>
      <c r="V436" s="5"/>
      <c r="W436">
        <v>0</v>
      </c>
      <c r="X436" s="5"/>
      <c r="Y436" s="6">
        <v>44153</v>
      </c>
      <c r="Z436" s="6">
        <v>44155</v>
      </c>
      <c r="AA436" s="6">
        <v>44155</v>
      </c>
      <c r="AB436" s="6">
        <v>44145</v>
      </c>
      <c r="AC436" s="6">
        <v>43958</v>
      </c>
      <c r="AD436" s="6">
        <v>44145</v>
      </c>
      <c r="AE436" s="6">
        <v>44174</v>
      </c>
      <c r="AF436" s="5"/>
      <c r="AG436" s="6">
        <v>44175</v>
      </c>
      <c r="AH436" s="6">
        <v>44145</v>
      </c>
      <c r="AI436" s="5" t="s">
        <v>69</v>
      </c>
      <c r="AJ436" s="5"/>
      <c r="AK436">
        <v>434</v>
      </c>
    </row>
    <row r="437" spans="1:37" x14ac:dyDescent="0.35">
      <c r="A437">
        <v>2</v>
      </c>
      <c r="B437" s="5"/>
      <c r="C437">
        <v>1</v>
      </c>
      <c r="D437" s="5" t="s">
        <v>741</v>
      </c>
      <c r="E437" s="5" t="s">
        <v>92</v>
      </c>
      <c r="F437" s="5"/>
      <c r="G437" s="5" t="s">
        <v>46</v>
      </c>
      <c r="H437" s="5" t="s">
        <v>742</v>
      </c>
      <c r="I437" s="5" t="s">
        <v>743</v>
      </c>
      <c r="J437" s="5"/>
      <c r="K437" s="5"/>
      <c r="L437" s="5" t="s">
        <v>53</v>
      </c>
      <c r="M437" s="5" t="s">
        <v>67</v>
      </c>
      <c r="N437" s="5"/>
      <c r="O437" s="5"/>
      <c r="P437" s="6"/>
      <c r="Q437" s="5" t="s">
        <v>340</v>
      </c>
      <c r="R437" s="5" t="s">
        <v>62</v>
      </c>
      <c r="S437" s="5" t="s">
        <v>51</v>
      </c>
      <c r="T437" s="5"/>
      <c r="U437" s="5" t="s">
        <v>69</v>
      </c>
      <c r="V437" s="5"/>
      <c r="X437" s="5"/>
      <c r="Y437" s="6">
        <v>43802</v>
      </c>
      <c r="Z437" s="6"/>
      <c r="AA437" s="6">
        <v>44167</v>
      </c>
      <c r="AB437" s="6">
        <v>44153</v>
      </c>
      <c r="AC437" s="6">
        <v>44153</v>
      </c>
      <c r="AD437" s="6">
        <v>44153</v>
      </c>
      <c r="AE437" s="6">
        <v>44153</v>
      </c>
      <c r="AF437" s="5"/>
      <c r="AG437" s="6">
        <v>44157</v>
      </c>
      <c r="AH437" s="6">
        <v>44153</v>
      </c>
      <c r="AI437" s="5"/>
      <c r="AJ437" s="5"/>
      <c r="AK437">
        <v>436</v>
      </c>
    </row>
    <row r="438" spans="1:37" x14ac:dyDescent="0.35">
      <c r="A438">
        <v>5</v>
      </c>
      <c r="B438" s="5"/>
      <c r="C438">
        <v>0</v>
      </c>
      <c r="D438" s="5" t="s">
        <v>744</v>
      </c>
      <c r="E438" s="5" t="s">
        <v>92</v>
      </c>
      <c r="F438" s="5"/>
      <c r="G438" s="5" t="s">
        <v>86</v>
      </c>
      <c r="H438" s="5" t="s">
        <v>746</v>
      </c>
      <c r="I438" s="5" t="s">
        <v>1111</v>
      </c>
      <c r="J438" s="5"/>
      <c r="K438" s="5"/>
      <c r="L438" s="5" t="s">
        <v>53</v>
      </c>
      <c r="M438" s="5" t="s">
        <v>102</v>
      </c>
      <c r="N438" s="5"/>
      <c r="O438" s="5"/>
      <c r="P438" s="6"/>
      <c r="Q438" s="5" t="s">
        <v>340</v>
      </c>
      <c r="R438" s="5" t="s">
        <v>62</v>
      </c>
      <c r="S438" s="5" t="s">
        <v>51</v>
      </c>
      <c r="T438" s="5"/>
      <c r="U438" s="5"/>
      <c r="V438" s="5"/>
      <c r="X438" s="5"/>
      <c r="Y438" s="6">
        <v>43802</v>
      </c>
      <c r="Z438" s="6"/>
      <c r="AA438" s="6"/>
      <c r="AB438" s="6">
        <v>43818</v>
      </c>
      <c r="AC438" s="6"/>
      <c r="AD438" s="6"/>
      <c r="AE438" s="6"/>
      <c r="AF438" s="5"/>
      <c r="AG438" s="6">
        <v>44158</v>
      </c>
      <c r="AH438" s="6">
        <v>43817</v>
      </c>
      <c r="AI438" s="5"/>
      <c r="AJ438" s="5"/>
      <c r="AK438">
        <v>438</v>
      </c>
    </row>
    <row r="439" spans="1:37" x14ac:dyDescent="0.35">
      <c r="A439">
        <v>4</v>
      </c>
      <c r="B439" s="5"/>
      <c r="C439">
        <v>0</v>
      </c>
      <c r="D439" s="5" t="s">
        <v>744</v>
      </c>
      <c r="E439" s="5" t="s">
        <v>92</v>
      </c>
      <c r="F439" s="5"/>
      <c r="G439" s="5" t="s">
        <v>160</v>
      </c>
      <c r="H439" s="5" t="s">
        <v>745</v>
      </c>
      <c r="I439" s="5" t="s">
        <v>1239</v>
      </c>
      <c r="J439" s="5"/>
      <c r="K439" s="5"/>
      <c r="L439" s="5" t="s">
        <v>53</v>
      </c>
      <c r="M439" s="5" t="s">
        <v>84</v>
      </c>
      <c r="N439" s="5"/>
      <c r="O439" s="5"/>
      <c r="P439" s="6"/>
      <c r="Q439" s="5" t="s">
        <v>340</v>
      </c>
      <c r="R439" s="5" t="s">
        <v>62</v>
      </c>
      <c r="S439" s="5" t="s">
        <v>51</v>
      </c>
      <c r="T439" s="5"/>
      <c r="U439" s="5" t="s">
        <v>69</v>
      </c>
      <c r="V439" s="5"/>
      <c r="X439" s="5"/>
      <c r="Y439" s="6">
        <v>43802</v>
      </c>
      <c r="Z439" s="6"/>
      <c r="AA439" s="6">
        <v>43784</v>
      </c>
      <c r="AB439" s="6">
        <v>43761</v>
      </c>
      <c r="AC439" s="6">
        <v>43763</v>
      </c>
      <c r="AD439" s="6">
        <v>43766</v>
      </c>
      <c r="AE439" s="6">
        <v>43787</v>
      </c>
      <c r="AF439" s="5"/>
      <c r="AG439" s="6">
        <v>43788</v>
      </c>
      <c r="AH439" s="6">
        <v>43718</v>
      </c>
      <c r="AI439" s="5"/>
      <c r="AJ439" s="5"/>
      <c r="AK439">
        <v>437</v>
      </c>
    </row>
    <row r="440" spans="1:37" x14ac:dyDescent="0.35">
      <c r="A440">
        <v>4</v>
      </c>
      <c r="B440" s="5"/>
      <c r="C440">
        <v>0</v>
      </c>
      <c r="D440" s="5" t="s">
        <v>747</v>
      </c>
      <c r="E440" s="5" t="s">
        <v>92</v>
      </c>
      <c r="F440" s="5"/>
      <c r="G440" s="5" t="s">
        <v>86</v>
      </c>
      <c r="H440" s="5" t="s">
        <v>748</v>
      </c>
      <c r="I440" s="5" t="s">
        <v>750</v>
      </c>
      <c r="J440" s="5"/>
      <c r="K440" s="5"/>
      <c r="L440" s="5" t="s">
        <v>53</v>
      </c>
      <c r="M440" s="5" t="s">
        <v>102</v>
      </c>
      <c r="N440" s="5"/>
      <c r="O440" s="5"/>
      <c r="P440" s="6"/>
      <c r="Q440" s="5" t="s">
        <v>340</v>
      </c>
      <c r="R440" s="5" t="s">
        <v>62</v>
      </c>
      <c r="S440" s="5" t="s">
        <v>51</v>
      </c>
      <c r="T440" s="5"/>
      <c r="U440" s="5"/>
      <c r="V440" s="5"/>
      <c r="X440" s="5"/>
      <c r="Y440" s="6">
        <v>43802</v>
      </c>
      <c r="Z440" s="6"/>
      <c r="AA440" s="6"/>
      <c r="AB440" s="6">
        <v>43818</v>
      </c>
      <c r="AC440" s="6"/>
      <c r="AD440" s="6"/>
      <c r="AE440" s="6"/>
      <c r="AF440" s="5"/>
      <c r="AG440" s="6">
        <v>44158</v>
      </c>
      <c r="AH440" s="6">
        <v>43817</v>
      </c>
      <c r="AI440" s="5"/>
      <c r="AJ440" s="5"/>
      <c r="AK440">
        <v>440</v>
      </c>
    </row>
    <row r="441" spans="1:37" x14ac:dyDescent="0.35">
      <c r="A441">
        <v>3</v>
      </c>
      <c r="B441" s="5"/>
      <c r="C441">
        <v>0</v>
      </c>
      <c r="D441" s="5" t="s">
        <v>747</v>
      </c>
      <c r="E441" s="5" t="s">
        <v>45</v>
      </c>
      <c r="F441" s="5"/>
      <c r="G441" s="5" t="s">
        <v>160</v>
      </c>
      <c r="H441" s="5" t="s">
        <v>748</v>
      </c>
      <c r="I441" s="5" t="s">
        <v>749</v>
      </c>
      <c r="J441" s="5"/>
      <c r="K441" s="5"/>
      <c r="L441" s="5" t="s">
        <v>53</v>
      </c>
      <c r="M441" s="5" t="s">
        <v>84</v>
      </c>
      <c r="N441" s="5"/>
      <c r="O441" s="5"/>
      <c r="P441" s="6"/>
      <c r="Q441" s="5" t="s">
        <v>340</v>
      </c>
      <c r="R441" s="5" t="s">
        <v>62</v>
      </c>
      <c r="S441" s="5" t="s">
        <v>51</v>
      </c>
      <c r="T441" s="5"/>
      <c r="U441" s="5" t="s">
        <v>69</v>
      </c>
      <c r="V441" s="5"/>
      <c r="W441">
        <v>0</v>
      </c>
      <c r="X441" s="5"/>
      <c r="Y441" s="6">
        <v>43802</v>
      </c>
      <c r="Z441" s="6">
        <v>43765</v>
      </c>
      <c r="AA441" s="6">
        <v>43776</v>
      </c>
      <c r="AB441" s="6">
        <v>43761</v>
      </c>
      <c r="AC441" s="6">
        <v>43763</v>
      </c>
      <c r="AD441" s="6">
        <v>43766</v>
      </c>
      <c r="AE441" s="6">
        <v>43777</v>
      </c>
      <c r="AF441" s="5"/>
      <c r="AG441" s="6">
        <v>43779</v>
      </c>
      <c r="AH441" s="6">
        <v>43719</v>
      </c>
      <c r="AI441" s="5"/>
      <c r="AJ441" s="5"/>
      <c r="AK441">
        <v>439</v>
      </c>
    </row>
    <row r="442" spans="1:37" x14ac:dyDescent="0.35">
      <c r="A442">
        <v>1</v>
      </c>
      <c r="B442" s="5"/>
      <c r="C442">
        <v>0</v>
      </c>
      <c r="D442" s="5" t="s">
        <v>751</v>
      </c>
      <c r="E442" s="5" t="s">
        <v>92</v>
      </c>
      <c r="F442" s="5"/>
      <c r="G442" s="5" t="s">
        <v>86</v>
      </c>
      <c r="H442" s="5" t="s">
        <v>752</v>
      </c>
      <c r="I442" s="5" t="s">
        <v>1112</v>
      </c>
      <c r="J442" s="5"/>
      <c r="K442" s="5"/>
      <c r="L442" s="5" t="s">
        <v>53</v>
      </c>
      <c r="M442" s="5" t="s">
        <v>67</v>
      </c>
      <c r="N442" s="5"/>
      <c r="O442" s="5"/>
      <c r="P442" s="6"/>
      <c r="Q442" s="5" t="s">
        <v>340</v>
      </c>
      <c r="R442" s="5" t="s">
        <v>62</v>
      </c>
      <c r="S442" s="5" t="s">
        <v>51</v>
      </c>
      <c r="T442" s="5"/>
      <c r="U442" s="5" t="s">
        <v>59</v>
      </c>
      <c r="V442" s="5"/>
      <c r="X442" s="5"/>
      <c r="Y442" s="6">
        <v>43802</v>
      </c>
      <c r="Z442" s="6"/>
      <c r="AA442" s="6">
        <v>43854</v>
      </c>
      <c r="AB442" s="6">
        <v>43818</v>
      </c>
      <c r="AC442" s="6">
        <v>43833</v>
      </c>
      <c r="AD442" s="6">
        <v>43839</v>
      </c>
      <c r="AE442" s="6">
        <v>43859</v>
      </c>
      <c r="AF442" s="5"/>
      <c r="AG442" s="6">
        <v>43859</v>
      </c>
      <c r="AH442" s="6">
        <v>43817</v>
      </c>
      <c r="AI442" s="5"/>
      <c r="AJ442" s="5"/>
      <c r="AK442">
        <v>441</v>
      </c>
    </row>
    <row r="443" spans="1:37" x14ac:dyDescent="0.35">
      <c r="A443">
        <v>1</v>
      </c>
      <c r="B443" s="5"/>
      <c r="C443">
        <v>0</v>
      </c>
      <c r="D443" s="5" t="s">
        <v>753</v>
      </c>
      <c r="E443" s="5" t="s">
        <v>92</v>
      </c>
      <c r="F443" s="5"/>
      <c r="G443" s="5" t="s">
        <v>86</v>
      </c>
      <c r="H443" s="5" t="s">
        <v>754</v>
      </c>
      <c r="I443" s="5"/>
      <c r="J443" s="5"/>
      <c r="K443" s="5"/>
      <c r="L443" s="5" t="s">
        <v>53</v>
      </c>
      <c r="M443" s="5" t="s">
        <v>67</v>
      </c>
      <c r="N443" s="5"/>
      <c r="O443" s="5"/>
      <c r="P443" s="6"/>
      <c r="Q443" s="5" t="s">
        <v>340</v>
      </c>
      <c r="R443" s="5" t="s">
        <v>62</v>
      </c>
      <c r="S443" s="5" t="s">
        <v>51</v>
      </c>
      <c r="T443" s="5"/>
      <c r="U443" s="5" t="s">
        <v>59</v>
      </c>
      <c r="V443" s="5"/>
      <c r="W443">
        <v>0</v>
      </c>
      <c r="X443" s="5"/>
      <c r="Y443" s="6">
        <v>43846</v>
      </c>
      <c r="Z443" s="6">
        <v>43840</v>
      </c>
      <c r="AA443" s="6">
        <v>43849</v>
      </c>
      <c r="AB443" s="6">
        <v>43838</v>
      </c>
      <c r="AC443" s="6">
        <v>43838</v>
      </c>
      <c r="AD443" s="6">
        <v>43839</v>
      </c>
      <c r="AE443" s="6">
        <v>43850</v>
      </c>
      <c r="AF443" s="5"/>
      <c r="AG443" s="6">
        <v>43853</v>
      </c>
      <c r="AH443" s="6">
        <v>43838</v>
      </c>
      <c r="AI443" s="5"/>
      <c r="AJ443" s="5"/>
      <c r="AK443">
        <v>442</v>
      </c>
    </row>
    <row r="444" spans="1:37" x14ac:dyDescent="0.35">
      <c r="A444">
        <v>2</v>
      </c>
      <c r="B444" s="5"/>
      <c r="C444">
        <v>0</v>
      </c>
      <c r="D444" s="5" t="s">
        <v>755</v>
      </c>
      <c r="E444" s="5" t="s">
        <v>92</v>
      </c>
      <c r="F444" s="5"/>
      <c r="G444" s="5" t="s">
        <v>86</v>
      </c>
      <c r="H444" s="5" t="s">
        <v>756</v>
      </c>
      <c r="I444" s="5" t="s">
        <v>1113</v>
      </c>
      <c r="J444" s="5"/>
      <c r="K444" s="5"/>
      <c r="L444" s="5" t="s">
        <v>53</v>
      </c>
      <c r="M444" s="5" t="s">
        <v>54</v>
      </c>
      <c r="N444" s="5"/>
      <c r="O444" s="5"/>
      <c r="P444" s="6"/>
      <c r="Q444" s="5" t="s">
        <v>340</v>
      </c>
      <c r="R444" s="5" t="s">
        <v>62</v>
      </c>
      <c r="S444" s="5" t="s">
        <v>51</v>
      </c>
      <c r="T444" s="5"/>
      <c r="U444" s="5" t="s">
        <v>59</v>
      </c>
      <c r="V444" s="5"/>
      <c r="X444" s="5"/>
      <c r="Y444" s="6">
        <v>43802</v>
      </c>
      <c r="Z444" s="6"/>
      <c r="AA444" s="6">
        <v>43832</v>
      </c>
      <c r="AB444" s="6">
        <v>43818</v>
      </c>
      <c r="AC444" s="6">
        <v>43819</v>
      </c>
      <c r="AD444" s="6">
        <v>43819</v>
      </c>
      <c r="AE444" s="6">
        <v>43832</v>
      </c>
      <c r="AF444" s="5"/>
      <c r="AG444" s="6">
        <v>43839</v>
      </c>
      <c r="AH444" s="6">
        <v>43817</v>
      </c>
      <c r="AI444" s="5"/>
      <c r="AJ444" s="5"/>
      <c r="AK444">
        <v>443</v>
      </c>
    </row>
    <row r="445" spans="1:37" x14ac:dyDescent="0.35">
      <c r="A445">
        <v>1</v>
      </c>
      <c r="B445" s="5"/>
      <c r="C445">
        <v>0</v>
      </c>
      <c r="D445" s="5" t="s">
        <v>755</v>
      </c>
      <c r="E445" s="5" t="s">
        <v>92</v>
      </c>
      <c r="F445" s="5" t="s">
        <v>73</v>
      </c>
      <c r="G445" s="5" t="s">
        <v>46</v>
      </c>
      <c r="H445" s="5" t="s">
        <v>756</v>
      </c>
      <c r="I445" s="5" t="s">
        <v>1159</v>
      </c>
      <c r="J445" s="5"/>
      <c r="K445" s="5"/>
      <c r="L445" s="5" t="s">
        <v>53</v>
      </c>
      <c r="M445" s="5" t="s">
        <v>102</v>
      </c>
      <c r="N445" s="5"/>
      <c r="O445" s="5"/>
      <c r="P445" s="6"/>
      <c r="Q445" s="5" t="s">
        <v>340</v>
      </c>
      <c r="R445" s="5" t="s">
        <v>62</v>
      </c>
      <c r="S445" s="5" t="s">
        <v>51</v>
      </c>
      <c r="T445" s="5"/>
      <c r="U445" s="5"/>
      <c r="V445" s="5"/>
      <c r="X445" s="5"/>
      <c r="Y445" s="6">
        <v>43802</v>
      </c>
      <c r="Z445" s="6"/>
      <c r="AA445" s="6"/>
      <c r="AB445" s="6">
        <v>43818</v>
      </c>
      <c r="AC445" s="6"/>
      <c r="AD445" s="6"/>
      <c r="AE445" s="6"/>
      <c r="AF445" s="5"/>
      <c r="AG445" s="6">
        <v>44158</v>
      </c>
      <c r="AH445" s="6">
        <v>43817</v>
      </c>
      <c r="AI445" s="5"/>
      <c r="AJ445" s="5"/>
      <c r="AK445">
        <v>444</v>
      </c>
    </row>
    <row r="446" spans="1:37" x14ac:dyDescent="0.35">
      <c r="A446">
        <v>1</v>
      </c>
      <c r="B446" s="5"/>
      <c r="C446">
        <v>0</v>
      </c>
      <c r="D446" s="5" t="s">
        <v>757</v>
      </c>
      <c r="E446" s="5" t="s">
        <v>60</v>
      </c>
      <c r="F446" s="5"/>
      <c r="G446" s="5" t="s">
        <v>86</v>
      </c>
      <c r="H446" s="5" t="s">
        <v>774</v>
      </c>
      <c r="I446" s="5" t="s">
        <v>1170</v>
      </c>
      <c r="J446" s="5"/>
      <c r="K446" s="5"/>
      <c r="L446" s="5" t="s">
        <v>53</v>
      </c>
      <c r="M446" s="5" t="s">
        <v>67</v>
      </c>
      <c r="N446" s="5"/>
      <c r="O446" s="5"/>
      <c r="P446" s="6"/>
      <c r="Q446" s="5" t="s">
        <v>340</v>
      </c>
      <c r="R446" s="5" t="s">
        <v>62</v>
      </c>
      <c r="S446" s="5" t="s">
        <v>51</v>
      </c>
      <c r="T446" s="5"/>
      <c r="U446" s="5" t="s">
        <v>59</v>
      </c>
      <c r="V446" s="5"/>
      <c r="X446" s="5"/>
      <c r="Y446" s="6">
        <v>43802</v>
      </c>
      <c r="Z446" s="6"/>
      <c r="AA446" s="6">
        <v>43847</v>
      </c>
      <c r="AB446" s="6">
        <v>43818</v>
      </c>
      <c r="AC446" s="6">
        <v>43837</v>
      </c>
      <c r="AD446" s="6">
        <v>43839</v>
      </c>
      <c r="AE446" s="6">
        <v>43851</v>
      </c>
      <c r="AF446" s="5"/>
      <c r="AG446" s="6">
        <v>43853</v>
      </c>
      <c r="AH446" s="6">
        <v>43817</v>
      </c>
      <c r="AI446" s="5"/>
      <c r="AJ446" s="5"/>
      <c r="AK446">
        <v>456</v>
      </c>
    </row>
    <row r="447" spans="1:37" x14ac:dyDescent="0.35">
      <c r="A447">
        <v>2</v>
      </c>
      <c r="B447" s="5"/>
      <c r="C447">
        <v>2</v>
      </c>
      <c r="D447" s="5" t="s">
        <v>757</v>
      </c>
      <c r="E447" s="5" t="s">
        <v>60</v>
      </c>
      <c r="F447" s="5"/>
      <c r="G447" s="5" t="s">
        <v>64</v>
      </c>
      <c r="H447" s="5" t="s">
        <v>772</v>
      </c>
      <c r="I447" s="5" t="s">
        <v>773</v>
      </c>
      <c r="J447" s="5"/>
      <c r="K447" s="5"/>
      <c r="L447" s="5" t="s">
        <v>53</v>
      </c>
      <c r="M447" s="5" t="s">
        <v>54</v>
      </c>
      <c r="N447" s="5"/>
      <c r="O447" s="5"/>
      <c r="P447" s="6"/>
      <c r="Q447" s="5" t="s">
        <v>340</v>
      </c>
      <c r="R447" s="5" t="s">
        <v>62</v>
      </c>
      <c r="S447" s="5" t="s">
        <v>51</v>
      </c>
      <c r="T447" s="5"/>
      <c r="U447" s="5" t="s">
        <v>69</v>
      </c>
      <c r="V447" s="5"/>
      <c r="X447" s="5"/>
      <c r="Y447" s="6">
        <v>43802</v>
      </c>
      <c r="Z447" s="6"/>
      <c r="AA447" s="6">
        <v>44027</v>
      </c>
      <c r="AB447" s="6">
        <v>44012</v>
      </c>
      <c r="AC447" s="6">
        <v>44012</v>
      </c>
      <c r="AD447" s="6">
        <v>44012</v>
      </c>
      <c r="AE447" s="6">
        <v>44014</v>
      </c>
      <c r="AF447" s="5"/>
      <c r="AG447" s="6">
        <v>44014</v>
      </c>
      <c r="AH447" s="6">
        <v>44012</v>
      </c>
      <c r="AI447" s="5"/>
      <c r="AJ447" s="5"/>
      <c r="AK447">
        <v>454</v>
      </c>
    </row>
    <row r="448" spans="1:37" x14ac:dyDescent="0.35">
      <c r="A448">
        <v>11</v>
      </c>
      <c r="B448" s="5"/>
      <c r="C448">
        <v>0</v>
      </c>
      <c r="D448" s="5" t="s">
        <v>757</v>
      </c>
      <c r="E448" s="5" t="s">
        <v>60</v>
      </c>
      <c r="F448" s="5" t="s">
        <v>52</v>
      </c>
      <c r="G448" s="5" t="s">
        <v>46</v>
      </c>
      <c r="H448" s="5" t="s">
        <v>760</v>
      </c>
      <c r="I448" s="5" t="s">
        <v>761</v>
      </c>
      <c r="J448" s="5"/>
      <c r="K448" s="5"/>
      <c r="L448" s="5" t="s">
        <v>53</v>
      </c>
      <c r="M448" s="5" t="s">
        <v>54</v>
      </c>
      <c r="N448" s="5"/>
      <c r="O448" s="5"/>
      <c r="P448" s="6"/>
      <c r="Q448" s="5" t="s">
        <v>340</v>
      </c>
      <c r="R448" s="5" t="s">
        <v>62</v>
      </c>
      <c r="S448" s="5" t="s">
        <v>65</v>
      </c>
      <c r="T448" s="5" t="s">
        <v>58</v>
      </c>
      <c r="U448" s="5" t="s">
        <v>59</v>
      </c>
      <c r="V448" s="5"/>
      <c r="X448" s="5"/>
      <c r="Y448" s="6">
        <v>44187</v>
      </c>
      <c r="Z448" s="6">
        <v>44189</v>
      </c>
      <c r="AA448" s="6">
        <v>44189</v>
      </c>
      <c r="AB448" s="6">
        <v>44074</v>
      </c>
      <c r="AC448" s="6">
        <v>44179</v>
      </c>
      <c r="AD448" s="6">
        <v>44179</v>
      </c>
      <c r="AE448" s="6">
        <v>44181</v>
      </c>
      <c r="AF448" s="5" t="s">
        <v>401</v>
      </c>
      <c r="AG448" s="6">
        <v>44183</v>
      </c>
      <c r="AH448" s="6">
        <v>44179</v>
      </c>
      <c r="AI448" s="5"/>
      <c r="AJ448" s="5" t="s">
        <v>69</v>
      </c>
      <c r="AK448">
        <v>446</v>
      </c>
    </row>
    <row r="449" spans="1:37" x14ac:dyDescent="0.35">
      <c r="A449">
        <v>9</v>
      </c>
      <c r="B449" s="5"/>
      <c r="C449">
        <v>0</v>
      </c>
      <c r="D449" s="5" t="s">
        <v>757</v>
      </c>
      <c r="E449" s="5" t="s">
        <v>60</v>
      </c>
      <c r="F449" s="5"/>
      <c r="G449" s="5" t="s">
        <v>46</v>
      </c>
      <c r="H449" s="5" t="s">
        <v>767</v>
      </c>
      <c r="I449" s="5"/>
      <c r="J449" s="5"/>
      <c r="K449" s="5"/>
      <c r="L449" s="5" t="s">
        <v>53</v>
      </c>
      <c r="M449" s="5" t="s">
        <v>54</v>
      </c>
      <c r="N449" s="5"/>
      <c r="O449" s="5"/>
      <c r="P449" s="6"/>
      <c r="Q449" s="5" t="s">
        <v>61</v>
      </c>
      <c r="R449" s="5" t="s">
        <v>62</v>
      </c>
      <c r="S449" s="5" t="s">
        <v>57</v>
      </c>
      <c r="T449" s="5" t="s">
        <v>58</v>
      </c>
      <c r="U449" s="5" t="s">
        <v>69</v>
      </c>
      <c r="V449" s="5"/>
      <c r="W449">
        <v>0</v>
      </c>
      <c r="X449" s="5"/>
      <c r="Y449" s="6">
        <v>44120</v>
      </c>
      <c r="Z449" s="6">
        <v>44122</v>
      </c>
      <c r="AA449" s="6">
        <v>44122</v>
      </c>
      <c r="AB449" s="6">
        <v>44112</v>
      </c>
      <c r="AC449" s="6">
        <v>44112</v>
      </c>
      <c r="AD449" s="6">
        <v>44112</v>
      </c>
      <c r="AE449" s="6">
        <v>44117</v>
      </c>
      <c r="AF449" s="5"/>
      <c r="AG449" s="6">
        <v>44132</v>
      </c>
      <c r="AH449" s="6">
        <v>44112</v>
      </c>
      <c r="AI449" s="5"/>
      <c r="AJ449" s="5" t="s">
        <v>81</v>
      </c>
      <c r="AK449">
        <v>451</v>
      </c>
    </row>
    <row r="450" spans="1:37" x14ac:dyDescent="0.35">
      <c r="A450">
        <v>13</v>
      </c>
      <c r="B450" s="5"/>
      <c r="C450">
        <v>0</v>
      </c>
      <c r="D450" s="5" t="s">
        <v>757</v>
      </c>
      <c r="E450" s="5" t="s">
        <v>45</v>
      </c>
      <c r="F450" s="5" t="s">
        <v>52</v>
      </c>
      <c r="G450" s="5" t="s">
        <v>46</v>
      </c>
      <c r="H450" s="5" t="s">
        <v>762</v>
      </c>
      <c r="I450" s="5"/>
      <c r="J450" s="5"/>
      <c r="K450" s="5"/>
      <c r="L450" s="5" t="s">
        <v>53</v>
      </c>
      <c r="M450" s="5" t="s">
        <v>54</v>
      </c>
      <c r="N450" s="5"/>
      <c r="O450" s="5"/>
      <c r="P450" s="6"/>
      <c r="Q450" s="5" t="s">
        <v>340</v>
      </c>
      <c r="R450" s="5" t="s">
        <v>62</v>
      </c>
      <c r="S450" s="5" t="s">
        <v>65</v>
      </c>
      <c r="T450" s="5" t="s">
        <v>58</v>
      </c>
      <c r="U450" s="5" t="s">
        <v>69</v>
      </c>
      <c r="V450" s="5"/>
      <c r="X450" s="5"/>
      <c r="Y450" s="6">
        <v>44229</v>
      </c>
      <c r="Z450" s="6">
        <v>44231</v>
      </c>
      <c r="AA450" s="6">
        <v>44231</v>
      </c>
      <c r="AB450" s="6">
        <v>44074</v>
      </c>
      <c r="AC450" s="6">
        <v>44221</v>
      </c>
      <c r="AD450" s="6">
        <v>44221</v>
      </c>
      <c r="AE450" s="6">
        <v>44235</v>
      </c>
      <c r="AF450" s="5" t="s">
        <v>401</v>
      </c>
      <c r="AG450" s="6">
        <v>44236</v>
      </c>
      <c r="AH450" s="6">
        <v>44221</v>
      </c>
      <c r="AI450" s="5"/>
      <c r="AJ450" s="5"/>
      <c r="AK450">
        <v>447</v>
      </c>
    </row>
    <row r="451" spans="1:37" x14ac:dyDescent="0.35">
      <c r="A451">
        <v>14</v>
      </c>
      <c r="B451" s="5"/>
      <c r="C451">
        <v>0</v>
      </c>
      <c r="D451" s="5" t="s">
        <v>757</v>
      </c>
      <c r="E451" s="5" t="s">
        <v>92</v>
      </c>
      <c r="F451" s="5" t="s">
        <v>52</v>
      </c>
      <c r="G451" s="5" t="s">
        <v>46</v>
      </c>
      <c r="H451" s="5" t="s">
        <v>763</v>
      </c>
      <c r="I451" s="5"/>
      <c r="J451" s="5"/>
      <c r="K451" s="5"/>
      <c r="L451" s="5" t="s">
        <v>53</v>
      </c>
      <c r="M451" s="5" t="s">
        <v>54</v>
      </c>
      <c r="N451" s="5"/>
      <c r="O451" s="5"/>
      <c r="P451" s="6"/>
      <c r="Q451" s="5" t="s">
        <v>340</v>
      </c>
      <c r="R451" s="5" t="s">
        <v>62</v>
      </c>
      <c r="S451" s="5" t="s">
        <v>65</v>
      </c>
      <c r="T451" s="5" t="s">
        <v>58</v>
      </c>
      <c r="U451" s="5" t="s">
        <v>69</v>
      </c>
      <c r="V451" s="5"/>
      <c r="X451" s="5"/>
      <c r="Y451" s="6">
        <v>44229</v>
      </c>
      <c r="Z451" s="6">
        <v>44231</v>
      </c>
      <c r="AA451" s="6">
        <v>44231</v>
      </c>
      <c r="AB451" s="6">
        <v>44074</v>
      </c>
      <c r="AC451" s="6">
        <v>44221</v>
      </c>
      <c r="AD451" s="6">
        <v>44221</v>
      </c>
      <c r="AE451" s="6">
        <v>44235</v>
      </c>
      <c r="AF451" s="5" t="s">
        <v>401</v>
      </c>
      <c r="AG451" s="6">
        <v>44236</v>
      </c>
      <c r="AH451" s="6">
        <v>44221</v>
      </c>
      <c r="AI451" s="5"/>
      <c r="AJ451" s="5"/>
      <c r="AK451">
        <v>448</v>
      </c>
    </row>
    <row r="452" spans="1:37" x14ac:dyDescent="0.35">
      <c r="A452">
        <v>15</v>
      </c>
      <c r="B452" s="5"/>
      <c r="C452">
        <v>0</v>
      </c>
      <c r="D452" s="5" t="s">
        <v>757</v>
      </c>
      <c r="E452" s="5" t="s">
        <v>92</v>
      </c>
      <c r="F452" s="5" t="s">
        <v>52</v>
      </c>
      <c r="G452" s="5" t="s">
        <v>46</v>
      </c>
      <c r="H452" s="5" t="s">
        <v>764</v>
      </c>
      <c r="I452" s="5"/>
      <c r="J452" s="5"/>
      <c r="K452" s="5"/>
      <c r="L452" s="5" t="s">
        <v>53</v>
      </c>
      <c r="M452" s="5" t="s">
        <v>54</v>
      </c>
      <c r="N452" s="5"/>
      <c r="O452" s="5"/>
      <c r="P452" s="6"/>
      <c r="Q452" s="5" t="s">
        <v>340</v>
      </c>
      <c r="R452" s="5" t="s">
        <v>62</v>
      </c>
      <c r="S452" s="5" t="s">
        <v>65</v>
      </c>
      <c r="T452" s="5" t="s">
        <v>58</v>
      </c>
      <c r="U452" s="5" t="s">
        <v>69</v>
      </c>
      <c r="V452" s="5"/>
      <c r="X452" s="5"/>
      <c r="Y452" s="6">
        <v>44229</v>
      </c>
      <c r="Z452" s="6">
        <v>44231</v>
      </c>
      <c r="AA452" s="6">
        <v>44231</v>
      </c>
      <c r="AB452" s="6">
        <v>44074</v>
      </c>
      <c r="AC452" s="6">
        <v>44221</v>
      </c>
      <c r="AD452" s="6">
        <v>44221</v>
      </c>
      <c r="AE452" s="6">
        <v>44222</v>
      </c>
      <c r="AF452" s="5" t="s">
        <v>401</v>
      </c>
      <c r="AG452" s="6">
        <v>44236</v>
      </c>
      <c r="AH452" s="6">
        <v>44221</v>
      </c>
      <c r="AI452" s="5"/>
      <c r="AJ452" s="5"/>
      <c r="AK452">
        <v>449</v>
      </c>
    </row>
    <row r="453" spans="1:37" x14ac:dyDescent="0.35">
      <c r="A453">
        <v>6</v>
      </c>
      <c r="B453" s="5"/>
      <c r="C453">
        <v>0</v>
      </c>
      <c r="D453" s="5" t="s">
        <v>757</v>
      </c>
      <c r="E453" s="5" t="s">
        <v>60</v>
      </c>
      <c r="F453" s="5" t="s">
        <v>52</v>
      </c>
      <c r="G453" s="5" t="s">
        <v>46</v>
      </c>
      <c r="H453" s="5" t="s">
        <v>765</v>
      </c>
      <c r="I453" s="5" t="s">
        <v>766</v>
      </c>
      <c r="J453" s="5"/>
      <c r="K453" s="5"/>
      <c r="L453" s="5" t="s">
        <v>53</v>
      </c>
      <c r="M453" s="5" t="s">
        <v>54</v>
      </c>
      <c r="N453" s="5"/>
      <c r="O453" s="5"/>
      <c r="P453" s="6"/>
      <c r="Q453" s="5" t="s">
        <v>340</v>
      </c>
      <c r="R453" s="5" t="s">
        <v>62</v>
      </c>
      <c r="S453" s="5" t="s">
        <v>65</v>
      </c>
      <c r="T453" s="5" t="s">
        <v>58</v>
      </c>
      <c r="U453" s="5" t="s">
        <v>69</v>
      </c>
      <c r="V453" s="5"/>
      <c r="X453" s="5"/>
      <c r="Y453" s="6">
        <v>44082</v>
      </c>
      <c r="Z453" s="6">
        <v>44084</v>
      </c>
      <c r="AA453" s="6">
        <v>44084</v>
      </c>
      <c r="AB453" s="6">
        <v>44074</v>
      </c>
      <c r="AC453" s="6">
        <v>44074</v>
      </c>
      <c r="AD453" s="6">
        <v>44074</v>
      </c>
      <c r="AE453" s="6">
        <v>44090</v>
      </c>
      <c r="AF453" s="5" t="s">
        <v>401</v>
      </c>
      <c r="AG453" s="6">
        <v>44179</v>
      </c>
      <c r="AH453" s="6">
        <v>44074</v>
      </c>
      <c r="AI453" s="5"/>
      <c r="AJ453" s="5"/>
      <c r="AK453">
        <v>450</v>
      </c>
    </row>
    <row r="454" spans="1:37" x14ac:dyDescent="0.35">
      <c r="A454">
        <v>12</v>
      </c>
      <c r="B454" s="5"/>
      <c r="C454">
        <v>0</v>
      </c>
      <c r="D454" s="5" t="s">
        <v>757</v>
      </c>
      <c r="E454" s="5" t="s">
        <v>60</v>
      </c>
      <c r="F454" s="5" t="s">
        <v>52</v>
      </c>
      <c r="G454" s="5" t="s">
        <v>46</v>
      </c>
      <c r="H454" s="5" t="s">
        <v>776</v>
      </c>
      <c r="I454" s="5"/>
      <c r="J454" s="5"/>
      <c r="K454" s="5"/>
      <c r="L454" s="5" t="s">
        <v>53</v>
      </c>
      <c r="M454" s="5" t="s">
        <v>67</v>
      </c>
      <c r="N454" s="5"/>
      <c r="O454" s="5"/>
      <c r="P454" s="6"/>
      <c r="Q454" s="5" t="s">
        <v>340</v>
      </c>
      <c r="R454" s="5" t="s">
        <v>62</v>
      </c>
      <c r="S454" s="5" t="s">
        <v>65</v>
      </c>
      <c r="T454" s="5" t="s">
        <v>58</v>
      </c>
      <c r="U454" s="5" t="s">
        <v>69</v>
      </c>
      <c r="V454" s="5"/>
      <c r="X454" s="5"/>
      <c r="Y454" s="6">
        <v>44229</v>
      </c>
      <c r="Z454" s="6">
        <v>44231</v>
      </c>
      <c r="AA454" s="6">
        <v>44231</v>
      </c>
      <c r="AB454" s="6">
        <v>44074</v>
      </c>
      <c r="AC454" s="6">
        <v>44221</v>
      </c>
      <c r="AD454" s="6">
        <v>44221</v>
      </c>
      <c r="AE454" s="6">
        <v>44222</v>
      </c>
      <c r="AF454" s="5" t="s">
        <v>401</v>
      </c>
      <c r="AG454" s="6">
        <v>44236</v>
      </c>
      <c r="AH454" s="6">
        <v>44221</v>
      </c>
      <c r="AI454" s="5"/>
      <c r="AJ454" s="5"/>
      <c r="AK454">
        <v>457</v>
      </c>
    </row>
    <row r="455" spans="1:37" x14ac:dyDescent="0.35">
      <c r="A455">
        <v>7</v>
      </c>
      <c r="B455" s="5"/>
      <c r="C455">
        <v>0</v>
      </c>
      <c r="D455" s="5" t="s">
        <v>757</v>
      </c>
      <c r="E455" s="5" t="s">
        <v>60</v>
      </c>
      <c r="F455" s="5" t="s">
        <v>52</v>
      </c>
      <c r="G455" s="5" t="s">
        <v>46</v>
      </c>
      <c r="H455" s="5" t="s">
        <v>768</v>
      </c>
      <c r="I455" s="5" t="s">
        <v>769</v>
      </c>
      <c r="J455" s="5"/>
      <c r="K455" s="5"/>
      <c r="L455" s="5" t="s">
        <v>53</v>
      </c>
      <c r="M455" s="5" t="s">
        <v>54</v>
      </c>
      <c r="N455" s="5"/>
      <c r="O455" s="5"/>
      <c r="P455" s="6"/>
      <c r="Q455" s="5" t="s">
        <v>340</v>
      </c>
      <c r="R455" s="5" t="s">
        <v>62</v>
      </c>
      <c r="S455" s="5" t="s">
        <v>65</v>
      </c>
      <c r="T455" s="5" t="s">
        <v>58</v>
      </c>
      <c r="U455" s="5" t="s">
        <v>69</v>
      </c>
      <c r="V455" s="5"/>
      <c r="X455" s="5"/>
      <c r="Y455" s="6">
        <v>44092</v>
      </c>
      <c r="Z455" s="6">
        <v>44094</v>
      </c>
      <c r="AA455" s="6">
        <v>44095</v>
      </c>
      <c r="AB455" s="6">
        <v>44085</v>
      </c>
      <c r="AC455" s="6">
        <v>44085</v>
      </c>
      <c r="AD455" s="6">
        <v>44085</v>
      </c>
      <c r="AE455" s="6">
        <v>44090</v>
      </c>
      <c r="AF455" s="5"/>
      <c r="AG455" s="6">
        <v>44092</v>
      </c>
      <c r="AH455" s="6">
        <v>44085</v>
      </c>
      <c r="AI455" s="5"/>
      <c r="AJ455" s="5"/>
      <c r="AK455">
        <v>452</v>
      </c>
    </row>
    <row r="456" spans="1:37" x14ac:dyDescent="0.35">
      <c r="A456">
        <v>8</v>
      </c>
      <c r="B456" s="5"/>
      <c r="C456">
        <v>0</v>
      </c>
      <c r="D456" s="5" t="s">
        <v>757</v>
      </c>
      <c r="E456" s="5" t="s">
        <v>60</v>
      </c>
      <c r="F456" s="5" t="s">
        <v>52</v>
      </c>
      <c r="G456" s="5" t="s">
        <v>46</v>
      </c>
      <c r="H456" s="5" t="s">
        <v>770</v>
      </c>
      <c r="I456" s="5" t="s">
        <v>771</v>
      </c>
      <c r="J456" s="5"/>
      <c r="K456" s="5"/>
      <c r="L456" s="5" t="s">
        <v>53</v>
      </c>
      <c r="M456" s="5" t="s">
        <v>54</v>
      </c>
      <c r="N456" s="5"/>
      <c r="O456" s="5"/>
      <c r="P456" s="6"/>
      <c r="Q456" s="5" t="s">
        <v>340</v>
      </c>
      <c r="R456" s="5" t="s">
        <v>62</v>
      </c>
      <c r="S456" s="5" t="s">
        <v>65</v>
      </c>
      <c r="T456" s="5" t="s">
        <v>58</v>
      </c>
      <c r="U456" s="5" t="s">
        <v>69</v>
      </c>
      <c r="V456" s="5"/>
      <c r="X456" s="5"/>
      <c r="Y456" s="6">
        <v>44096</v>
      </c>
      <c r="Z456" s="6">
        <v>44098</v>
      </c>
      <c r="AA456" s="6">
        <v>44098</v>
      </c>
      <c r="AB456" s="6">
        <v>44088</v>
      </c>
      <c r="AC456" s="6">
        <v>44088</v>
      </c>
      <c r="AD456" s="6">
        <v>44088</v>
      </c>
      <c r="AE456" s="6">
        <v>44092</v>
      </c>
      <c r="AF456" s="5"/>
      <c r="AG456" s="6">
        <v>44092</v>
      </c>
      <c r="AH456" s="6">
        <v>44088</v>
      </c>
      <c r="AI456" s="5"/>
      <c r="AJ456" s="5"/>
      <c r="AK456">
        <v>453</v>
      </c>
    </row>
    <row r="457" spans="1:37" x14ac:dyDescent="0.35">
      <c r="A457">
        <v>4</v>
      </c>
      <c r="B457" s="5"/>
      <c r="C457">
        <v>0</v>
      </c>
      <c r="D457" s="5" t="s">
        <v>757</v>
      </c>
      <c r="E457" s="5" t="s">
        <v>60</v>
      </c>
      <c r="F457" s="5"/>
      <c r="G457" s="5" t="s">
        <v>64</v>
      </c>
      <c r="H457" s="5" t="s">
        <v>774</v>
      </c>
      <c r="I457" s="5" t="s">
        <v>775</v>
      </c>
      <c r="J457" s="5"/>
      <c r="K457" s="5"/>
      <c r="L457" s="5" t="s">
        <v>53</v>
      </c>
      <c r="M457" s="5" t="s">
        <v>54</v>
      </c>
      <c r="N457" s="5"/>
      <c r="O457" s="5"/>
      <c r="P457" s="6"/>
      <c r="Q457" s="5" t="s">
        <v>340</v>
      </c>
      <c r="R457" s="5" t="s">
        <v>62</v>
      </c>
      <c r="S457" s="5" t="s">
        <v>65</v>
      </c>
      <c r="T457" s="5" t="s">
        <v>58</v>
      </c>
      <c r="U457" s="5" t="s">
        <v>81</v>
      </c>
      <c r="V457" s="5"/>
      <c r="X457" s="5"/>
      <c r="Y457" s="6">
        <v>43890</v>
      </c>
      <c r="Z457" s="6">
        <v>44014</v>
      </c>
      <c r="AA457" s="6">
        <v>44022</v>
      </c>
      <c r="AB457" s="6">
        <v>43882</v>
      </c>
      <c r="AC457" s="6">
        <v>44012</v>
      </c>
      <c r="AD457" s="6">
        <v>44012</v>
      </c>
      <c r="AE457" s="6">
        <v>44012</v>
      </c>
      <c r="AF457" s="5"/>
      <c r="AG457" s="6">
        <v>44028</v>
      </c>
      <c r="AH457" s="6">
        <v>43882</v>
      </c>
      <c r="AI457" s="5"/>
      <c r="AJ457" s="5"/>
      <c r="AK457">
        <v>455</v>
      </c>
    </row>
    <row r="458" spans="1:37" x14ac:dyDescent="0.35">
      <c r="A458">
        <v>10</v>
      </c>
      <c r="B458" s="5"/>
      <c r="C458">
        <v>1</v>
      </c>
      <c r="D458" s="5" t="s">
        <v>757</v>
      </c>
      <c r="E458" s="5" t="s">
        <v>60</v>
      </c>
      <c r="F458" s="5"/>
      <c r="G458" s="5" t="s">
        <v>64</v>
      </c>
      <c r="H458" s="5" t="s">
        <v>758</v>
      </c>
      <c r="I458" s="5" t="s">
        <v>759</v>
      </c>
      <c r="J458" s="5"/>
      <c r="K458" s="5"/>
      <c r="L458" s="5" t="s">
        <v>48</v>
      </c>
      <c r="M458" s="5"/>
      <c r="N458" s="5" t="s">
        <v>340</v>
      </c>
      <c r="O458" s="5" t="s">
        <v>62</v>
      </c>
      <c r="P458" s="6">
        <v>44225</v>
      </c>
      <c r="Q458" s="5" t="s">
        <v>340</v>
      </c>
      <c r="R458" s="5" t="s">
        <v>62</v>
      </c>
      <c r="S458" s="5" t="s">
        <v>65</v>
      </c>
      <c r="T458" s="5" t="s">
        <v>58</v>
      </c>
      <c r="U458" s="5" t="s">
        <v>69</v>
      </c>
      <c r="V458" s="5"/>
      <c r="X458" s="5"/>
      <c r="Y458" s="6">
        <v>44225</v>
      </c>
      <c r="Z458" s="6"/>
      <c r="AA458" s="6">
        <v>44159</v>
      </c>
      <c r="AB458" s="6">
        <v>44222</v>
      </c>
      <c r="AC458" s="6"/>
      <c r="AD458" s="6"/>
      <c r="AE458" s="6"/>
      <c r="AF458" s="5"/>
      <c r="AG458" s="6"/>
      <c r="AH458" s="6">
        <v>44222</v>
      </c>
      <c r="AI458" s="5"/>
      <c r="AJ458" s="5"/>
      <c r="AK458">
        <v>445</v>
      </c>
    </row>
    <row r="459" spans="1:37" x14ac:dyDescent="0.35">
      <c r="A459">
        <v>2</v>
      </c>
      <c r="B459" s="5"/>
      <c r="C459">
        <v>0</v>
      </c>
      <c r="D459" s="5" t="s">
        <v>777</v>
      </c>
      <c r="E459" s="5" t="s">
        <v>92</v>
      </c>
      <c r="F459" s="5"/>
      <c r="G459" s="5" t="s">
        <v>46</v>
      </c>
      <c r="H459" s="5" t="s">
        <v>778</v>
      </c>
      <c r="I459" s="5" t="s">
        <v>779</v>
      </c>
      <c r="J459" s="5"/>
      <c r="K459" s="5"/>
      <c r="L459" s="5" t="s">
        <v>53</v>
      </c>
      <c r="M459" s="5" t="s">
        <v>67</v>
      </c>
      <c r="N459" s="5"/>
      <c r="O459" s="5"/>
      <c r="P459" s="6"/>
      <c r="Q459" s="5" t="s">
        <v>340</v>
      </c>
      <c r="R459" s="5" t="s">
        <v>62</v>
      </c>
      <c r="S459" s="5" t="s">
        <v>51</v>
      </c>
      <c r="T459" s="5"/>
      <c r="U459" s="5" t="s">
        <v>69</v>
      </c>
      <c r="V459" s="5"/>
      <c r="X459" s="5"/>
      <c r="Y459" s="6">
        <v>43802</v>
      </c>
      <c r="Z459" s="6"/>
      <c r="AA459" s="6"/>
      <c r="AB459" s="6">
        <v>43818</v>
      </c>
      <c r="AC459" s="6">
        <v>43942</v>
      </c>
      <c r="AD459" s="6">
        <v>44055</v>
      </c>
      <c r="AE459" s="6">
        <v>44071</v>
      </c>
      <c r="AF459" s="5"/>
      <c r="AG459" s="6">
        <v>44071</v>
      </c>
      <c r="AH459" s="6">
        <v>43817</v>
      </c>
      <c r="AI459" s="5"/>
      <c r="AJ459" s="5"/>
      <c r="AK459">
        <v>459</v>
      </c>
    </row>
    <row r="460" spans="1:37" x14ac:dyDescent="0.35">
      <c r="A460">
        <v>1</v>
      </c>
      <c r="B460" s="5"/>
      <c r="C460">
        <v>0</v>
      </c>
      <c r="D460" s="5" t="s">
        <v>777</v>
      </c>
      <c r="E460" s="5" t="s">
        <v>60</v>
      </c>
      <c r="F460" s="5"/>
      <c r="G460" s="5" t="s">
        <v>86</v>
      </c>
      <c r="H460" s="5" t="s">
        <v>778</v>
      </c>
      <c r="I460" s="5" t="s">
        <v>1171</v>
      </c>
      <c r="J460" s="5"/>
      <c r="K460" s="5"/>
      <c r="L460" s="5" t="s">
        <v>53</v>
      </c>
      <c r="M460" s="5" t="s">
        <v>67</v>
      </c>
      <c r="N460" s="5"/>
      <c r="O460" s="5"/>
      <c r="P460" s="6"/>
      <c r="Q460" s="5" t="s">
        <v>340</v>
      </c>
      <c r="R460" s="5" t="s">
        <v>62</v>
      </c>
      <c r="S460" s="5" t="s">
        <v>51</v>
      </c>
      <c r="T460" s="5"/>
      <c r="U460" s="5" t="s">
        <v>59</v>
      </c>
      <c r="V460" s="5"/>
      <c r="X460" s="5"/>
      <c r="Y460" s="6">
        <v>43802</v>
      </c>
      <c r="Z460" s="6"/>
      <c r="AA460" s="6">
        <v>43868</v>
      </c>
      <c r="AB460" s="6">
        <v>43818</v>
      </c>
      <c r="AC460" s="6">
        <v>43851</v>
      </c>
      <c r="AD460" s="6">
        <v>43854</v>
      </c>
      <c r="AE460" s="6">
        <v>43857</v>
      </c>
      <c r="AF460" s="5"/>
      <c r="AG460" s="6">
        <v>43858</v>
      </c>
      <c r="AH460" s="6">
        <v>43817</v>
      </c>
      <c r="AI460" s="5"/>
      <c r="AJ460" s="5"/>
      <c r="AK460">
        <v>458</v>
      </c>
    </row>
    <row r="461" spans="1:37" x14ac:dyDescent="0.35">
      <c r="A461">
        <v>1</v>
      </c>
      <c r="B461" s="5"/>
      <c r="C461">
        <v>1</v>
      </c>
      <c r="D461" s="5" t="s">
        <v>780</v>
      </c>
      <c r="E461" s="5" t="s">
        <v>60</v>
      </c>
      <c r="F461" s="5"/>
      <c r="G461" s="5" t="s">
        <v>86</v>
      </c>
      <c r="H461" s="5" t="s">
        <v>781</v>
      </c>
      <c r="I461" s="5" t="s">
        <v>1240</v>
      </c>
      <c r="J461" s="5"/>
      <c r="K461" s="5"/>
      <c r="L461" s="5" t="s">
        <v>53</v>
      </c>
      <c r="M461" s="5" t="s">
        <v>67</v>
      </c>
      <c r="N461" s="5"/>
      <c r="O461" s="5"/>
      <c r="P461" s="6"/>
      <c r="Q461" s="5" t="s">
        <v>340</v>
      </c>
      <c r="R461" s="5" t="s">
        <v>62</v>
      </c>
      <c r="S461" s="5" t="s">
        <v>51</v>
      </c>
      <c r="T461" s="5"/>
      <c r="U461" s="5" t="s">
        <v>59</v>
      </c>
      <c r="V461" s="5"/>
      <c r="X461" s="5"/>
      <c r="Y461" s="6">
        <v>43847</v>
      </c>
      <c r="Z461" s="6"/>
      <c r="AA461" s="6">
        <v>43875</v>
      </c>
      <c r="AB461" s="6">
        <v>43843</v>
      </c>
      <c r="AC461" s="6">
        <v>43852</v>
      </c>
      <c r="AD461" s="6">
        <v>43860</v>
      </c>
      <c r="AE461" s="6">
        <v>43879</v>
      </c>
      <c r="AF461" s="5"/>
      <c r="AG461" s="6">
        <v>43880</v>
      </c>
      <c r="AH461" s="6">
        <v>43843</v>
      </c>
      <c r="AI461" s="5"/>
      <c r="AJ461" s="5"/>
      <c r="AK461">
        <v>460</v>
      </c>
    </row>
    <row r="462" spans="1:37" x14ac:dyDescent="0.35">
      <c r="A462">
        <v>1</v>
      </c>
      <c r="B462" s="5"/>
      <c r="C462">
        <v>0</v>
      </c>
      <c r="D462" s="5" t="s">
        <v>782</v>
      </c>
      <c r="E462" s="5" t="s">
        <v>60</v>
      </c>
      <c r="F462" s="5"/>
      <c r="G462" s="5" t="s">
        <v>86</v>
      </c>
      <c r="H462" s="5" t="s">
        <v>785</v>
      </c>
      <c r="I462" s="5" t="s">
        <v>1172</v>
      </c>
      <c r="J462" s="5"/>
      <c r="K462" s="5"/>
      <c r="L462" s="5" t="s">
        <v>53</v>
      </c>
      <c r="M462" s="5" t="s">
        <v>54</v>
      </c>
      <c r="N462" s="5"/>
      <c r="O462" s="5"/>
      <c r="P462" s="6"/>
      <c r="Q462" s="5" t="s">
        <v>340</v>
      </c>
      <c r="R462" s="5" t="s">
        <v>62</v>
      </c>
      <c r="S462" s="5" t="s">
        <v>51</v>
      </c>
      <c r="T462" s="5"/>
      <c r="U462" s="5" t="s">
        <v>59</v>
      </c>
      <c r="V462" s="5"/>
      <c r="X462" s="5"/>
      <c r="Y462" s="6">
        <v>43802</v>
      </c>
      <c r="Z462" s="6"/>
      <c r="AA462" s="6">
        <v>43840</v>
      </c>
      <c r="AB462" s="6">
        <v>43818</v>
      </c>
      <c r="AC462" s="6">
        <v>43832</v>
      </c>
      <c r="AD462" s="6">
        <v>43832</v>
      </c>
      <c r="AE462" s="6">
        <v>43844</v>
      </c>
      <c r="AF462" s="5"/>
      <c r="AG462" s="6">
        <v>43844</v>
      </c>
      <c r="AH462" s="6">
        <v>43817</v>
      </c>
      <c r="AI462" s="5"/>
      <c r="AJ462" s="5"/>
      <c r="AK462">
        <v>462</v>
      </c>
    </row>
    <row r="463" spans="1:37" x14ac:dyDescent="0.35">
      <c r="A463">
        <v>4</v>
      </c>
      <c r="B463" s="5"/>
      <c r="C463">
        <v>0</v>
      </c>
      <c r="D463" s="5" t="s">
        <v>782</v>
      </c>
      <c r="E463" s="5" t="s">
        <v>60</v>
      </c>
      <c r="F463" s="5"/>
      <c r="G463" s="5" t="s">
        <v>86</v>
      </c>
      <c r="H463" s="5" t="s">
        <v>783</v>
      </c>
      <c r="I463" s="5" t="s">
        <v>784</v>
      </c>
      <c r="J463" s="5"/>
      <c r="K463" s="5"/>
      <c r="L463" s="5" t="s">
        <v>53</v>
      </c>
      <c r="M463" s="5" t="s">
        <v>54</v>
      </c>
      <c r="N463" s="5"/>
      <c r="O463" s="5"/>
      <c r="P463" s="6"/>
      <c r="Q463" s="5" t="s">
        <v>340</v>
      </c>
      <c r="R463" s="5" t="s">
        <v>62</v>
      </c>
      <c r="S463" s="5" t="s">
        <v>51</v>
      </c>
      <c r="T463" s="5"/>
      <c r="U463" s="5" t="s">
        <v>59</v>
      </c>
      <c r="V463" s="5"/>
      <c r="X463" s="5"/>
      <c r="Y463" s="6">
        <v>43851</v>
      </c>
      <c r="Z463" s="6">
        <v>43846</v>
      </c>
      <c r="AA463" s="6">
        <v>43875</v>
      </c>
      <c r="AB463" s="6">
        <v>43844</v>
      </c>
      <c r="AC463" s="6">
        <v>43844</v>
      </c>
      <c r="AD463" s="6">
        <v>43860</v>
      </c>
      <c r="AE463" s="6">
        <v>43879</v>
      </c>
      <c r="AF463" s="5"/>
      <c r="AG463" s="6">
        <v>43881</v>
      </c>
      <c r="AH463" s="6">
        <v>43844</v>
      </c>
      <c r="AI463" s="5"/>
      <c r="AJ463" s="5"/>
      <c r="AK463">
        <v>461</v>
      </c>
    </row>
    <row r="464" spans="1:37" x14ac:dyDescent="0.35">
      <c r="A464">
        <v>5</v>
      </c>
      <c r="B464" s="5"/>
      <c r="C464">
        <v>0</v>
      </c>
      <c r="D464" s="5" t="s">
        <v>782</v>
      </c>
      <c r="E464" s="5" t="s">
        <v>60</v>
      </c>
      <c r="F464" s="5"/>
      <c r="G464" s="5" t="s">
        <v>86</v>
      </c>
      <c r="H464" s="5" t="s">
        <v>785</v>
      </c>
      <c r="I464" s="5" t="s">
        <v>786</v>
      </c>
      <c r="J464" s="5"/>
      <c r="K464" s="5"/>
      <c r="L464" s="5" t="s">
        <v>53</v>
      </c>
      <c r="M464" s="5" t="s">
        <v>67</v>
      </c>
      <c r="N464" s="5"/>
      <c r="O464" s="5"/>
      <c r="P464" s="6"/>
      <c r="Q464" s="5" t="s">
        <v>340</v>
      </c>
      <c r="R464" s="5" t="s">
        <v>62</v>
      </c>
      <c r="S464" s="5" t="s">
        <v>51</v>
      </c>
      <c r="T464" s="5"/>
      <c r="U464" s="5" t="s">
        <v>69</v>
      </c>
      <c r="V464" s="5"/>
      <c r="X464" s="5"/>
      <c r="Y464" s="6">
        <v>43893</v>
      </c>
      <c r="Z464" s="6">
        <v>43895</v>
      </c>
      <c r="AA464" s="6">
        <v>43899</v>
      </c>
      <c r="AB464" s="6">
        <v>43844</v>
      </c>
      <c r="AC464" s="6">
        <v>43885</v>
      </c>
      <c r="AD464" s="6">
        <v>43886</v>
      </c>
      <c r="AE464" s="6">
        <v>43907</v>
      </c>
      <c r="AF464" s="5"/>
      <c r="AG464" s="6">
        <v>43916</v>
      </c>
      <c r="AH464" s="6">
        <v>43885</v>
      </c>
      <c r="AI464" s="5"/>
      <c r="AJ464" s="5"/>
      <c r="AK464">
        <v>463</v>
      </c>
    </row>
    <row r="465" spans="1:37" x14ac:dyDescent="0.35">
      <c r="A465">
        <v>1</v>
      </c>
      <c r="B465" s="5"/>
      <c r="C465">
        <v>0</v>
      </c>
      <c r="D465" s="5" t="s">
        <v>787</v>
      </c>
      <c r="E465" s="5" t="s">
        <v>92</v>
      </c>
      <c r="F465" s="5"/>
      <c r="G465" s="5" t="s">
        <v>86</v>
      </c>
      <c r="H465" s="5" t="s">
        <v>788</v>
      </c>
      <c r="I465" s="5"/>
      <c r="J465" s="5"/>
      <c r="K465" s="5"/>
      <c r="L465" s="5" t="s">
        <v>53</v>
      </c>
      <c r="M465" s="5" t="s">
        <v>67</v>
      </c>
      <c r="N465" s="5"/>
      <c r="O465" s="5"/>
      <c r="P465" s="6"/>
      <c r="Q465" s="5" t="s">
        <v>340</v>
      </c>
      <c r="R465" s="5" t="s">
        <v>62</v>
      </c>
      <c r="S465" s="5" t="s">
        <v>51</v>
      </c>
      <c r="T465" s="5"/>
      <c r="U465" s="5" t="s">
        <v>59</v>
      </c>
      <c r="V465" s="5"/>
      <c r="X465" s="5"/>
      <c r="Y465" s="6">
        <v>43802</v>
      </c>
      <c r="Z465" s="6"/>
      <c r="AA465" s="6">
        <v>43875</v>
      </c>
      <c r="AB465" s="6">
        <v>43818</v>
      </c>
      <c r="AC465" s="6">
        <v>43845</v>
      </c>
      <c r="AD465" s="6">
        <v>43860</v>
      </c>
      <c r="AE465" s="6">
        <v>43879</v>
      </c>
      <c r="AF465" s="5"/>
      <c r="AG465" s="6">
        <v>43881</v>
      </c>
      <c r="AH465" s="6">
        <v>43817</v>
      </c>
      <c r="AI465" s="5"/>
      <c r="AJ465" s="5"/>
      <c r="AK465">
        <v>464</v>
      </c>
    </row>
    <row r="466" spans="1:37" x14ac:dyDescent="0.35">
      <c r="A466">
        <v>2</v>
      </c>
      <c r="B466" s="5"/>
      <c r="C466">
        <v>0</v>
      </c>
      <c r="D466" s="5" t="s">
        <v>787</v>
      </c>
      <c r="E466" s="5" t="s">
        <v>92</v>
      </c>
      <c r="F466" s="5"/>
      <c r="G466" s="5" t="s">
        <v>86</v>
      </c>
      <c r="H466" s="5" t="s">
        <v>788</v>
      </c>
      <c r="I466" s="5" t="s">
        <v>789</v>
      </c>
      <c r="J466" s="5"/>
      <c r="K466" s="5"/>
      <c r="L466" s="5" t="s">
        <v>53</v>
      </c>
      <c r="M466" s="5" t="s">
        <v>67</v>
      </c>
      <c r="N466" s="5"/>
      <c r="O466" s="5"/>
      <c r="P466" s="6"/>
      <c r="Q466" s="5" t="s">
        <v>340</v>
      </c>
      <c r="R466" s="5" t="s">
        <v>62</v>
      </c>
      <c r="S466" s="5" t="s">
        <v>51</v>
      </c>
      <c r="T466" s="5"/>
      <c r="U466" s="5" t="s">
        <v>69</v>
      </c>
      <c r="V466" s="5"/>
      <c r="X466" s="5"/>
      <c r="Y466" s="6">
        <v>43893</v>
      </c>
      <c r="Z466" s="6">
        <v>43895</v>
      </c>
      <c r="AA466" s="6">
        <v>43896</v>
      </c>
      <c r="AB466" s="6">
        <v>43818</v>
      </c>
      <c r="AC466" s="6">
        <v>43885</v>
      </c>
      <c r="AD466" s="6">
        <v>43886</v>
      </c>
      <c r="AE466" s="6">
        <v>43904</v>
      </c>
      <c r="AF466" s="5"/>
      <c r="AG466" s="6">
        <v>43916</v>
      </c>
      <c r="AH466" s="6">
        <v>43885</v>
      </c>
      <c r="AI466" s="5"/>
      <c r="AJ466" s="5"/>
      <c r="AK466">
        <v>465</v>
      </c>
    </row>
    <row r="467" spans="1:37" x14ac:dyDescent="0.35">
      <c r="A467">
        <v>3</v>
      </c>
      <c r="B467" s="5"/>
      <c r="C467">
        <v>0</v>
      </c>
      <c r="D467" s="5" t="s">
        <v>787</v>
      </c>
      <c r="E467" s="5" t="s">
        <v>92</v>
      </c>
      <c r="F467" s="5"/>
      <c r="G467" s="5" t="s">
        <v>86</v>
      </c>
      <c r="H467" s="5" t="s">
        <v>790</v>
      </c>
      <c r="I467" s="5" t="s">
        <v>791</v>
      </c>
      <c r="J467" s="5"/>
      <c r="K467" s="5"/>
      <c r="L467" s="5" t="s">
        <v>53</v>
      </c>
      <c r="M467" s="5" t="s">
        <v>67</v>
      </c>
      <c r="N467" s="5"/>
      <c r="O467" s="5"/>
      <c r="P467" s="6"/>
      <c r="Q467" s="5" t="s">
        <v>340</v>
      </c>
      <c r="R467" s="5" t="s">
        <v>62</v>
      </c>
      <c r="S467" s="5" t="s">
        <v>65</v>
      </c>
      <c r="T467" s="5" t="s">
        <v>58</v>
      </c>
      <c r="U467" s="5" t="s">
        <v>69</v>
      </c>
      <c r="V467" s="5"/>
      <c r="X467" s="5"/>
      <c r="Y467" s="6">
        <v>44166</v>
      </c>
      <c r="Z467" s="6">
        <v>44168</v>
      </c>
      <c r="AA467" s="6">
        <v>44168</v>
      </c>
      <c r="AB467" s="6">
        <v>44158</v>
      </c>
      <c r="AC467" s="6">
        <v>44158</v>
      </c>
      <c r="AD467" s="6">
        <v>44158</v>
      </c>
      <c r="AE467" s="6">
        <v>44166</v>
      </c>
      <c r="AF467" s="5"/>
      <c r="AG467" s="6">
        <v>44168</v>
      </c>
      <c r="AH467" s="6">
        <v>44158</v>
      </c>
      <c r="AI467" s="5"/>
      <c r="AJ467" s="5"/>
      <c r="AK467">
        <v>466</v>
      </c>
    </row>
    <row r="468" spans="1:37" x14ac:dyDescent="0.35">
      <c r="A468">
        <v>4</v>
      </c>
      <c r="B468" s="5"/>
      <c r="C468">
        <v>0</v>
      </c>
      <c r="D468" s="5" t="s">
        <v>787</v>
      </c>
      <c r="E468" s="5" t="s">
        <v>92</v>
      </c>
      <c r="F468" s="5"/>
      <c r="G468" s="5" t="s">
        <v>86</v>
      </c>
      <c r="H468" s="5" t="s">
        <v>792</v>
      </c>
      <c r="I468" s="5"/>
      <c r="J468" s="5"/>
      <c r="K468" s="5"/>
      <c r="L468" s="5" t="s">
        <v>53</v>
      </c>
      <c r="M468" s="5" t="s">
        <v>67</v>
      </c>
      <c r="N468" s="5"/>
      <c r="O468" s="5"/>
      <c r="P468" s="6"/>
      <c r="Q468" s="5" t="s">
        <v>340</v>
      </c>
      <c r="R468" s="5" t="s">
        <v>62</v>
      </c>
      <c r="S468" s="5" t="s">
        <v>65</v>
      </c>
      <c r="T468" s="5" t="s">
        <v>58</v>
      </c>
      <c r="U468" s="5" t="s">
        <v>69</v>
      </c>
      <c r="V468" s="5"/>
      <c r="X468" s="5"/>
      <c r="Y468" s="6">
        <v>44167</v>
      </c>
      <c r="Z468" s="6">
        <v>44169</v>
      </c>
      <c r="AA468" s="6">
        <v>44169</v>
      </c>
      <c r="AB468" s="6">
        <v>44159</v>
      </c>
      <c r="AC468" s="6">
        <v>44159</v>
      </c>
      <c r="AD468" s="6">
        <v>44159</v>
      </c>
      <c r="AE468" s="6">
        <v>44165</v>
      </c>
      <c r="AF468" s="5"/>
      <c r="AG468" s="6">
        <v>44168</v>
      </c>
      <c r="AH468" s="6">
        <v>44159</v>
      </c>
      <c r="AI468" s="5"/>
      <c r="AJ468" s="5"/>
      <c r="AK468">
        <v>467</v>
      </c>
    </row>
    <row r="469" spans="1:37" x14ac:dyDescent="0.35">
      <c r="A469">
        <v>1</v>
      </c>
      <c r="B469" s="5"/>
      <c r="C469">
        <v>0</v>
      </c>
      <c r="D469" s="5" t="s">
        <v>793</v>
      </c>
      <c r="E469" s="5" t="s">
        <v>92</v>
      </c>
      <c r="F469" s="5"/>
      <c r="G469" s="5" t="s">
        <v>86</v>
      </c>
      <c r="H469" s="5" t="s">
        <v>794</v>
      </c>
      <c r="I469" s="5" t="s">
        <v>1114</v>
      </c>
      <c r="J469" s="5"/>
      <c r="K469" s="5"/>
      <c r="L469" s="5" t="s">
        <v>53</v>
      </c>
      <c r="M469" s="5" t="s">
        <v>67</v>
      </c>
      <c r="N469" s="5"/>
      <c r="O469" s="5"/>
      <c r="P469" s="6"/>
      <c r="Q469" s="5" t="s">
        <v>340</v>
      </c>
      <c r="R469" s="5" t="s">
        <v>62</v>
      </c>
      <c r="S469" s="5" t="s">
        <v>51</v>
      </c>
      <c r="T469" s="5"/>
      <c r="U469" s="5" t="s">
        <v>69</v>
      </c>
      <c r="V469" s="5"/>
      <c r="X469" s="5"/>
      <c r="Y469" s="6">
        <v>43802</v>
      </c>
      <c r="Z469" s="6"/>
      <c r="AA469" s="6">
        <v>43899</v>
      </c>
      <c r="AB469" s="6">
        <v>43818</v>
      </c>
      <c r="AC469" s="6">
        <v>43881</v>
      </c>
      <c r="AD469" s="6">
        <v>43886</v>
      </c>
      <c r="AE469" s="6">
        <v>43907</v>
      </c>
      <c r="AF469" s="5"/>
      <c r="AG469" s="6">
        <v>43916</v>
      </c>
      <c r="AH469" s="6">
        <v>43817</v>
      </c>
      <c r="AI469" s="5"/>
      <c r="AJ469" s="5"/>
      <c r="AK469">
        <v>468</v>
      </c>
    </row>
    <row r="470" spans="1:37" x14ac:dyDescent="0.35">
      <c r="A470">
        <v>2</v>
      </c>
      <c r="B470" s="5"/>
      <c r="C470">
        <v>0</v>
      </c>
      <c r="D470" s="5" t="s">
        <v>795</v>
      </c>
      <c r="E470" s="5" t="s">
        <v>92</v>
      </c>
      <c r="F470" s="5"/>
      <c r="G470" s="5" t="s">
        <v>64</v>
      </c>
      <c r="H470" s="5" t="s">
        <v>798</v>
      </c>
      <c r="I470" s="5" t="s">
        <v>1115</v>
      </c>
      <c r="J470" s="5"/>
      <c r="K470" s="5"/>
      <c r="L470" s="5" t="s">
        <v>53</v>
      </c>
      <c r="M470" s="5" t="s">
        <v>102</v>
      </c>
      <c r="N470" s="5"/>
      <c r="O470" s="5"/>
      <c r="P470" s="6"/>
      <c r="Q470" s="5" t="s">
        <v>340</v>
      </c>
      <c r="R470" s="5" t="s">
        <v>62</v>
      </c>
      <c r="S470" s="5" t="s">
        <v>51</v>
      </c>
      <c r="T470" s="5"/>
      <c r="U470" s="5"/>
      <c r="V470" s="5"/>
      <c r="X470" s="5"/>
      <c r="Y470" s="6">
        <v>43802</v>
      </c>
      <c r="Z470" s="6"/>
      <c r="AA470" s="6"/>
      <c r="AB470" s="6">
        <v>43818</v>
      </c>
      <c r="AC470" s="6">
        <v>43985</v>
      </c>
      <c r="AD470" s="6"/>
      <c r="AE470" s="6"/>
      <c r="AF470" s="5"/>
      <c r="AG470" s="6">
        <v>43986</v>
      </c>
      <c r="AH470" s="6">
        <v>43817</v>
      </c>
      <c r="AI470" s="5"/>
      <c r="AJ470" s="5"/>
      <c r="AK470">
        <v>472</v>
      </c>
    </row>
    <row r="471" spans="1:37" x14ac:dyDescent="0.35">
      <c r="A471">
        <v>1</v>
      </c>
      <c r="B471" s="5"/>
      <c r="C471">
        <v>0</v>
      </c>
      <c r="D471" s="5" t="s">
        <v>795</v>
      </c>
      <c r="E471" s="5" t="s">
        <v>60</v>
      </c>
      <c r="F471" s="5"/>
      <c r="G471" s="5" t="s">
        <v>86</v>
      </c>
      <c r="H471" s="5" t="s">
        <v>798</v>
      </c>
      <c r="I471" s="5" t="s">
        <v>799</v>
      </c>
      <c r="J471" s="5"/>
      <c r="K471" s="5"/>
      <c r="L471" s="5" t="s">
        <v>53</v>
      </c>
      <c r="M471" s="5" t="s">
        <v>67</v>
      </c>
      <c r="N471" s="5"/>
      <c r="O471" s="5"/>
      <c r="P471" s="6"/>
      <c r="Q471" s="5" t="s">
        <v>340</v>
      </c>
      <c r="R471" s="5" t="s">
        <v>62</v>
      </c>
      <c r="S471" s="5" t="s">
        <v>51</v>
      </c>
      <c r="T471" s="5"/>
      <c r="U471" s="5" t="s">
        <v>59</v>
      </c>
      <c r="V471" s="5"/>
      <c r="X471" s="5"/>
      <c r="Y471" s="6">
        <v>43802</v>
      </c>
      <c r="Z471" s="6"/>
      <c r="AA471" s="6">
        <v>43850</v>
      </c>
      <c r="AB471" s="6">
        <v>43761</v>
      </c>
      <c r="AC471" s="6">
        <v>43843</v>
      </c>
      <c r="AD471" s="6">
        <v>43843</v>
      </c>
      <c r="AE471" s="6">
        <v>43852</v>
      </c>
      <c r="AF471" s="5"/>
      <c r="AG471" s="6">
        <v>43853</v>
      </c>
      <c r="AH471" s="6">
        <v>43718</v>
      </c>
      <c r="AI471" s="5"/>
      <c r="AJ471" s="5"/>
      <c r="AK471">
        <v>470</v>
      </c>
    </row>
    <row r="472" spans="1:37" x14ac:dyDescent="0.35">
      <c r="A472">
        <v>4</v>
      </c>
      <c r="B472" s="5"/>
      <c r="C472">
        <v>0</v>
      </c>
      <c r="D472" s="5" t="s">
        <v>795</v>
      </c>
      <c r="E472" s="5" t="s">
        <v>60</v>
      </c>
      <c r="F472" s="5"/>
      <c r="G472" s="5" t="s">
        <v>46</v>
      </c>
      <c r="H472" s="5" t="s">
        <v>798</v>
      </c>
      <c r="I472" s="5" t="s">
        <v>800</v>
      </c>
      <c r="J472" s="5"/>
      <c r="K472" s="5"/>
      <c r="L472" s="5" t="s">
        <v>53</v>
      </c>
      <c r="M472" s="5" t="s">
        <v>67</v>
      </c>
      <c r="N472" s="5"/>
      <c r="O472" s="5"/>
      <c r="P472" s="6"/>
      <c r="Q472" s="5" t="s">
        <v>340</v>
      </c>
      <c r="R472" s="5" t="s">
        <v>62</v>
      </c>
      <c r="S472" s="5" t="s">
        <v>51</v>
      </c>
      <c r="T472" s="5"/>
      <c r="U472" s="5" t="s">
        <v>59</v>
      </c>
      <c r="V472" s="5"/>
      <c r="X472" s="5"/>
      <c r="Y472" s="6">
        <v>43994</v>
      </c>
      <c r="Z472" s="6">
        <v>43988</v>
      </c>
      <c r="AA472" s="6">
        <v>43996</v>
      </c>
      <c r="AB472" s="6">
        <v>43761</v>
      </c>
      <c r="AC472" s="6">
        <v>43986</v>
      </c>
      <c r="AD472" s="6">
        <v>43986</v>
      </c>
      <c r="AE472" s="6">
        <v>43987</v>
      </c>
      <c r="AF472" s="5"/>
      <c r="AG472" s="6">
        <v>43991</v>
      </c>
      <c r="AH472" s="6">
        <v>43986</v>
      </c>
      <c r="AI472" s="5"/>
      <c r="AJ472" s="5"/>
      <c r="AK472">
        <v>471</v>
      </c>
    </row>
    <row r="473" spans="1:37" x14ac:dyDescent="0.35">
      <c r="A473">
        <v>5</v>
      </c>
      <c r="B473" s="5"/>
      <c r="C473">
        <v>0</v>
      </c>
      <c r="D473" s="5" t="s">
        <v>795</v>
      </c>
      <c r="E473" s="5" t="s">
        <v>60</v>
      </c>
      <c r="F473" s="5"/>
      <c r="G473" s="5" t="s">
        <v>46</v>
      </c>
      <c r="H473" s="5" t="s">
        <v>796</v>
      </c>
      <c r="I473" s="5" t="s">
        <v>797</v>
      </c>
      <c r="J473" s="5"/>
      <c r="K473" s="5"/>
      <c r="L473" s="5" t="s">
        <v>53</v>
      </c>
      <c r="M473" s="5" t="s">
        <v>54</v>
      </c>
      <c r="N473" s="5"/>
      <c r="O473" s="5"/>
      <c r="P473" s="6"/>
      <c r="Q473" s="5" t="s">
        <v>340</v>
      </c>
      <c r="R473" s="5" t="s">
        <v>62</v>
      </c>
      <c r="S473" s="5" t="s">
        <v>65</v>
      </c>
      <c r="T473" s="5" t="s">
        <v>58</v>
      </c>
      <c r="U473" s="5" t="s">
        <v>69</v>
      </c>
      <c r="V473" s="5"/>
      <c r="X473" s="5"/>
      <c r="Y473" s="6">
        <v>44055</v>
      </c>
      <c r="Z473" s="6">
        <v>44049</v>
      </c>
      <c r="AA473" s="6">
        <v>44057</v>
      </c>
      <c r="AB473" s="6">
        <v>44047</v>
      </c>
      <c r="AC473" s="6">
        <v>44047</v>
      </c>
      <c r="AD473" s="6">
        <v>44047</v>
      </c>
      <c r="AE473" s="6">
        <v>44060</v>
      </c>
      <c r="AF473" s="5"/>
      <c r="AG473" s="6">
        <v>44061</v>
      </c>
      <c r="AH473" s="6">
        <v>44047</v>
      </c>
      <c r="AI473" s="5" t="s">
        <v>59</v>
      </c>
      <c r="AJ473" s="5"/>
      <c r="AK473">
        <v>469</v>
      </c>
    </row>
    <row r="474" spans="1:37" x14ac:dyDescent="0.35">
      <c r="A474">
        <v>1</v>
      </c>
      <c r="B474" s="5"/>
      <c r="C474">
        <v>0</v>
      </c>
      <c r="D474" s="5" t="s">
        <v>801</v>
      </c>
      <c r="E474" s="5" t="s">
        <v>92</v>
      </c>
      <c r="F474" s="5"/>
      <c r="G474" s="5" t="s">
        <v>86</v>
      </c>
      <c r="H474" s="5" t="s">
        <v>803</v>
      </c>
      <c r="I474" s="5" t="s">
        <v>1241</v>
      </c>
      <c r="J474" s="5"/>
      <c r="K474" s="5"/>
      <c r="L474" s="5" t="s">
        <v>53</v>
      </c>
      <c r="M474" s="5" t="s">
        <v>54</v>
      </c>
      <c r="N474" s="5"/>
      <c r="O474" s="5"/>
      <c r="P474" s="6"/>
      <c r="Q474" s="5" t="s">
        <v>340</v>
      </c>
      <c r="R474" s="5" t="s">
        <v>62</v>
      </c>
      <c r="S474" s="5" t="s">
        <v>51</v>
      </c>
      <c r="T474" s="5"/>
      <c r="U474" s="5" t="s">
        <v>59</v>
      </c>
      <c r="V474" s="5"/>
      <c r="X474" s="5"/>
      <c r="Y474" s="6">
        <v>43802</v>
      </c>
      <c r="Z474" s="6"/>
      <c r="AA474" s="6">
        <v>43816</v>
      </c>
      <c r="AB474" s="6">
        <v>43761</v>
      </c>
      <c r="AC474" s="6">
        <v>43795</v>
      </c>
      <c r="AD474" s="6">
        <v>43802</v>
      </c>
      <c r="AE474" s="6">
        <v>43830</v>
      </c>
      <c r="AF474" s="5"/>
      <c r="AG474" s="6">
        <v>43832</v>
      </c>
      <c r="AH474" s="6">
        <v>43718</v>
      </c>
      <c r="AI474" s="5"/>
      <c r="AJ474" s="5"/>
      <c r="AK474">
        <v>474</v>
      </c>
    </row>
    <row r="475" spans="1:37" x14ac:dyDescent="0.35">
      <c r="A475">
        <v>5</v>
      </c>
      <c r="B475" s="5"/>
      <c r="C475">
        <v>0</v>
      </c>
      <c r="D475" s="5" t="s">
        <v>801</v>
      </c>
      <c r="E475" s="5" t="s">
        <v>60</v>
      </c>
      <c r="F475" s="5"/>
      <c r="G475" s="5" t="s">
        <v>86</v>
      </c>
      <c r="H475" s="5" t="s">
        <v>803</v>
      </c>
      <c r="I475" s="5" t="s">
        <v>804</v>
      </c>
      <c r="J475" s="5"/>
      <c r="K475" s="5"/>
      <c r="L475" s="5" t="s">
        <v>53</v>
      </c>
      <c r="M475" s="5" t="s">
        <v>67</v>
      </c>
      <c r="N475" s="5"/>
      <c r="O475" s="5"/>
      <c r="P475" s="6"/>
      <c r="Q475" s="5" t="s">
        <v>340</v>
      </c>
      <c r="R475" s="5" t="s">
        <v>62</v>
      </c>
      <c r="S475" s="5" t="s">
        <v>51</v>
      </c>
      <c r="T475" s="5"/>
      <c r="U475" s="5" t="s">
        <v>59</v>
      </c>
      <c r="V475" s="5"/>
      <c r="X475" s="5"/>
      <c r="Y475" s="6">
        <v>43914</v>
      </c>
      <c r="Z475" s="6">
        <v>43908</v>
      </c>
      <c r="AA475" s="6">
        <v>43916</v>
      </c>
      <c r="AB475" s="6">
        <v>43761</v>
      </c>
      <c r="AC475" s="6">
        <v>43906</v>
      </c>
      <c r="AD475" s="6">
        <v>43906</v>
      </c>
      <c r="AE475" s="6">
        <v>43917</v>
      </c>
      <c r="AF475" s="5"/>
      <c r="AG475" s="6">
        <v>43920</v>
      </c>
      <c r="AH475" s="6">
        <v>43906</v>
      </c>
      <c r="AI475" s="5"/>
      <c r="AJ475" s="5" t="s">
        <v>805</v>
      </c>
      <c r="AK475">
        <v>475</v>
      </c>
    </row>
    <row r="476" spans="1:37" x14ac:dyDescent="0.35">
      <c r="A476">
        <v>4</v>
      </c>
      <c r="B476" s="5"/>
      <c r="C476">
        <v>0</v>
      </c>
      <c r="D476" s="5" t="s">
        <v>801</v>
      </c>
      <c r="E476" s="5" t="s">
        <v>92</v>
      </c>
      <c r="F476" s="5"/>
      <c r="G476" s="5" t="s">
        <v>86</v>
      </c>
      <c r="H476" s="5" t="s">
        <v>803</v>
      </c>
      <c r="I476" s="5" t="s">
        <v>806</v>
      </c>
      <c r="J476" s="5"/>
      <c r="K476" s="5"/>
      <c r="L476" s="5" t="s">
        <v>53</v>
      </c>
      <c r="M476" s="5" t="s">
        <v>67</v>
      </c>
      <c r="N476" s="5"/>
      <c r="O476" s="5"/>
      <c r="P476" s="6"/>
      <c r="Q476" s="5" t="s">
        <v>340</v>
      </c>
      <c r="R476" s="5" t="s">
        <v>62</v>
      </c>
      <c r="S476" s="5" t="s">
        <v>51</v>
      </c>
      <c r="T476" s="5"/>
      <c r="U476" s="5" t="s">
        <v>69</v>
      </c>
      <c r="V476" s="5"/>
      <c r="X476" s="5"/>
      <c r="Y476" s="6">
        <v>43893</v>
      </c>
      <c r="Z476" s="6">
        <v>43895</v>
      </c>
      <c r="AA476" s="6">
        <v>43896</v>
      </c>
      <c r="AB476" s="6">
        <v>43761</v>
      </c>
      <c r="AC476" s="6">
        <v>43885</v>
      </c>
      <c r="AD476" s="6">
        <v>43886</v>
      </c>
      <c r="AE476" s="6">
        <v>43908</v>
      </c>
      <c r="AF476" s="5"/>
      <c r="AG476" s="6">
        <v>43916</v>
      </c>
      <c r="AH476" s="6">
        <v>43885</v>
      </c>
      <c r="AI476" s="5"/>
      <c r="AJ476" s="5"/>
      <c r="AK476">
        <v>476</v>
      </c>
    </row>
    <row r="477" spans="1:37" x14ac:dyDescent="0.35">
      <c r="A477">
        <v>3</v>
      </c>
      <c r="B477" s="5"/>
      <c r="C477">
        <v>2</v>
      </c>
      <c r="D477" s="5" t="s">
        <v>801</v>
      </c>
      <c r="E477" s="5" t="s">
        <v>92</v>
      </c>
      <c r="F477" s="5"/>
      <c r="G477" s="5" t="s">
        <v>86</v>
      </c>
      <c r="H477" s="5" t="s">
        <v>802</v>
      </c>
      <c r="I477" s="5" t="s">
        <v>1241</v>
      </c>
      <c r="J477" s="5"/>
      <c r="K477" s="5"/>
      <c r="L477" s="5" t="s">
        <v>48</v>
      </c>
      <c r="M477" s="5"/>
      <c r="N477" s="5" t="s">
        <v>340</v>
      </c>
      <c r="O477" s="5" t="s">
        <v>62</v>
      </c>
      <c r="P477" s="6">
        <v>44160</v>
      </c>
      <c r="Q477" s="5" t="s">
        <v>340</v>
      </c>
      <c r="R477" s="5" t="s">
        <v>62</v>
      </c>
      <c r="S477" s="5" t="s">
        <v>51</v>
      </c>
      <c r="T477" s="5"/>
      <c r="U477" s="5" t="s">
        <v>69</v>
      </c>
      <c r="V477" s="5"/>
      <c r="X477" s="5"/>
      <c r="Y477" s="6">
        <v>44160</v>
      </c>
      <c r="Z477" s="6">
        <v>44057</v>
      </c>
      <c r="AA477" s="6">
        <v>44070</v>
      </c>
      <c r="AB477" s="6">
        <v>44157</v>
      </c>
      <c r="AC477" s="6"/>
      <c r="AD477" s="6"/>
      <c r="AE477" s="6"/>
      <c r="AF477" s="5"/>
      <c r="AG477" s="6"/>
      <c r="AH477" s="6">
        <v>44157</v>
      </c>
      <c r="AI477" s="5"/>
      <c r="AJ477" s="5"/>
      <c r="AK477">
        <v>473</v>
      </c>
    </row>
    <row r="478" spans="1:37" x14ac:dyDescent="0.35">
      <c r="A478">
        <v>3</v>
      </c>
      <c r="B478" s="5"/>
      <c r="C478">
        <v>0</v>
      </c>
      <c r="D478" s="5" t="s">
        <v>807</v>
      </c>
      <c r="E478" s="5" t="s">
        <v>60</v>
      </c>
      <c r="F478" s="5" t="s">
        <v>73</v>
      </c>
      <c r="G478" s="5" t="s">
        <v>46</v>
      </c>
      <c r="H478" s="5" t="s">
        <v>808</v>
      </c>
      <c r="I478" s="5" t="s">
        <v>1186</v>
      </c>
      <c r="J478" s="5"/>
      <c r="K478" s="5"/>
      <c r="L478" s="5" t="s">
        <v>53</v>
      </c>
      <c r="M478" s="5" t="s">
        <v>102</v>
      </c>
      <c r="N478" s="5"/>
      <c r="O478" s="5"/>
      <c r="P478" s="6"/>
      <c r="Q478" s="5" t="s">
        <v>340</v>
      </c>
      <c r="R478" s="5" t="s">
        <v>62</v>
      </c>
      <c r="S478" s="5" t="s">
        <v>51</v>
      </c>
      <c r="T478" s="5"/>
      <c r="U478" s="5" t="s">
        <v>59</v>
      </c>
      <c r="V478" s="5"/>
      <c r="X478" s="5"/>
      <c r="Y478" s="6">
        <v>43802</v>
      </c>
      <c r="Z478" s="6"/>
      <c r="AA478" s="6">
        <v>43938</v>
      </c>
      <c r="AB478" s="6">
        <v>43818</v>
      </c>
      <c r="AC478" s="6">
        <v>43916</v>
      </c>
      <c r="AD478" s="6">
        <v>43949</v>
      </c>
      <c r="AE478" s="6">
        <v>43950</v>
      </c>
      <c r="AF478" s="5"/>
      <c r="AG478" s="6">
        <v>43951</v>
      </c>
      <c r="AH478" s="6">
        <v>43817</v>
      </c>
      <c r="AI478" s="5"/>
      <c r="AJ478" s="5" t="s">
        <v>809</v>
      </c>
      <c r="AK478">
        <v>478</v>
      </c>
    </row>
    <row r="479" spans="1:37" x14ac:dyDescent="0.35">
      <c r="A479">
        <v>1</v>
      </c>
      <c r="B479" s="5"/>
      <c r="C479">
        <v>1</v>
      </c>
      <c r="D479" s="5" t="s">
        <v>807</v>
      </c>
      <c r="E479" s="5" t="s">
        <v>92</v>
      </c>
      <c r="F479" s="5"/>
      <c r="G479" s="5" t="s">
        <v>86</v>
      </c>
      <c r="H479" s="5" t="s">
        <v>808</v>
      </c>
      <c r="I479" s="5" t="s">
        <v>1242</v>
      </c>
      <c r="J479" s="5"/>
      <c r="K479" s="5"/>
      <c r="L479" s="5" t="s">
        <v>53</v>
      </c>
      <c r="M479" s="5" t="s">
        <v>67</v>
      </c>
      <c r="N479" s="5"/>
      <c r="O479" s="5"/>
      <c r="P479" s="6"/>
      <c r="Q479" s="5" t="s">
        <v>340</v>
      </c>
      <c r="R479" s="5" t="s">
        <v>62</v>
      </c>
      <c r="S479" s="5" t="s">
        <v>51</v>
      </c>
      <c r="T479" s="5"/>
      <c r="U479" s="5" t="s">
        <v>69</v>
      </c>
      <c r="V479" s="5"/>
      <c r="X479" s="5"/>
      <c r="Y479" s="6">
        <v>43840</v>
      </c>
      <c r="Z479" s="6"/>
      <c r="AA479" s="6">
        <v>43899</v>
      </c>
      <c r="AB479" s="6">
        <v>43832</v>
      </c>
      <c r="AC479" s="6">
        <v>43864</v>
      </c>
      <c r="AD479" s="6">
        <v>43886</v>
      </c>
      <c r="AE479" s="6">
        <v>43904</v>
      </c>
      <c r="AF479" s="5"/>
      <c r="AG479" s="6">
        <v>43916</v>
      </c>
      <c r="AH479" s="6">
        <v>43832</v>
      </c>
      <c r="AI479" s="5"/>
      <c r="AJ479" s="5"/>
      <c r="AK479">
        <v>477</v>
      </c>
    </row>
    <row r="480" spans="1:37" x14ac:dyDescent="0.35">
      <c r="A480">
        <v>1</v>
      </c>
      <c r="B480" s="5"/>
      <c r="C480">
        <v>0</v>
      </c>
      <c r="D480" s="5" t="s">
        <v>810</v>
      </c>
      <c r="E480" s="5" t="s">
        <v>92</v>
      </c>
      <c r="F480" s="5"/>
      <c r="G480" s="5" t="s">
        <v>86</v>
      </c>
      <c r="H480" s="5" t="s">
        <v>811</v>
      </c>
      <c r="I480" s="5" t="s">
        <v>1243</v>
      </c>
      <c r="J480" s="5"/>
      <c r="K480" s="5"/>
      <c r="L480" s="5" t="s">
        <v>53</v>
      </c>
      <c r="M480" s="5" t="s">
        <v>67</v>
      </c>
      <c r="N480" s="5"/>
      <c r="O480" s="5"/>
      <c r="P480" s="6"/>
      <c r="Q480" s="5" t="s">
        <v>340</v>
      </c>
      <c r="R480" s="5" t="s">
        <v>62</v>
      </c>
      <c r="S480" s="5" t="s">
        <v>51</v>
      </c>
      <c r="T480" s="5"/>
      <c r="U480" s="5" t="s">
        <v>59</v>
      </c>
      <c r="V480" s="5"/>
      <c r="X480" s="5"/>
      <c r="Y480" s="6">
        <v>43802</v>
      </c>
      <c r="Z480" s="6"/>
      <c r="AA480" s="6">
        <v>43816</v>
      </c>
      <c r="AB480" s="6">
        <v>43761</v>
      </c>
      <c r="AC480" s="6">
        <v>43795</v>
      </c>
      <c r="AD480" s="6">
        <v>43802</v>
      </c>
      <c r="AE480" s="6">
        <v>43830</v>
      </c>
      <c r="AF480" s="5"/>
      <c r="AG480" s="6">
        <v>43832</v>
      </c>
      <c r="AH480" s="6">
        <v>43718</v>
      </c>
      <c r="AI480" s="5"/>
      <c r="AJ480" s="5"/>
      <c r="AK480">
        <v>479</v>
      </c>
    </row>
    <row r="481" spans="1:37" x14ac:dyDescent="0.35">
      <c r="A481">
        <v>1</v>
      </c>
      <c r="B481" s="5"/>
      <c r="C481">
        <v>0</v>
      </c>
      <c r="D481" s="5" t="s">
        <v>812</v>
      </c>
      <c r="E481" s="5" t="s">
        <v>92</v>
      </c>
      <c r="F481" s="5"/>
      <c r="G481" s="5" t="s">
        <v>86</v>
      </c>
      <c r="H481" s="5" t="s">
        <v>813</v>
      </c>
      <c r="I481" s="5" t="s">
        <v>814</v>
      </c>
      <c r="J481" s="5"/>
      <c r="K481" s="5"/>
      <c r="L481" s="5" t="s">
        <v>53</v>
      </c>
      <c r="M481" s="5" t="s">
        <v>67</v>
      </c>
      <c r="N481" s="5"/>
      <c r="O481" s="5"/>
      <c r="P481" s="6"/>
      <c r="Q481" s="5" t="s">
        <v>340</v>
      </c>
      <c r="R481" s="5" t="s">
        <v>62</v>
      </c>
      <c r="S481" s="5" t="s">
        <v>51</v>
      </c>
      <c r="T481" s="5"/>
      <c r="U481" s="5" t="s">
        <v>59</v>
      </c>
      <c r="V481" s="5"/>
      <c r="X481" s="5"/>
      <c r="Y481" s="6">
        <v>43802</v>
      </c>
      <c r="Z481" s="6"/>
      <c r="AA481" s="6">
        <v>43854</v>
      </c>
      <c r="AB481" s="6">
        <v>43818</v>
      </c>
      <c r="AC481" s="6">
        <v>43833</v>
      </c>
      <c r="AD481" s="6">
        <v>43839</v>
      </c>
      <c r="AE481" s="6">
        <v>43875</v>
      </c>
      <c r="AF481" s="5"/>
      <c r="AG481" s="6">
        <v>43880</v>
      </c>
      <c r="AH481" s="6">
        <v>43817</v>
      </c>
      <c r="AI481" s="5"/>
      <c r="AJ481" s="5"/>
      <c r="AK481">
        <v>480</v>
      </c>
    </row>
    <row r="482" spans="1:37" x14ac:dyDescent="0.35">
      <c r="A482">
        <v>1</v>
      </c>
      <c r="B482" s="5"/>
      <c r="C482">
        <v>0</v>
      </c>
      <c r="D482" s="5" t="s">
        <v>815</v>
      </c>
      <c r="E482" s="5" t="s">
        <v>92</v>
      </c>
      <c r="F482" s="5"/>
      <c r="G482" s="5" t="s">
        <v>86</v>
      </c>
      <c r="H482" s="5" t="s">
        <v>816</v>
      </c>
      <c r="I482" s="5" t="s">
        <v>817</v>
      </c>
      <c r="J482" s="5"/>
      <c r="K482" s="5"/>
      <c r="L482" s="5" t="s">
        <v>53</v>
      </c>
      <c r="M482" s="5" t="s">
        <v>67</v>
      </c>
      <c r="N482" s="5"/>
      <c r="O482" s="5"/>
      <c r="P482" s="6"/>
      <c r="Q482" s="5" t="s">
        <v>340</v>
      </c>
      <c r="R482" s="5" t="s">
        <v>62</v>
      </c>
      <c r="S482" s="5" t="s">
        <v>51</v>
      </c>
      <c r="T482" s="5"/>
      <c r="U482" s="5" t="s">
        <v>59</v>
      </c>
      <c r="V482" s="5"/>
      <c r="X482" s="5"/>
      <c r="Y482" s="6">
        <v>43802</v>
      </c>
      <c r="Z482" s="6"/>
      <c r="AA482" s="6">
        <v>43809</v>
      </c>
      <c r="AB482" s="6">
        <v>43761</v>
      </c>
      <c r="AC482" s="6">
        <v>43790</v>
      </c>
      <c r="AD482" s="6">
        <v>43791</v>
      </c>
      <c r="AE482" s="6">
        <v>43804</v>
      </c>
      <c r="AF482" s="5"/>
      <c r="AG482" s="6">
        <v>43804</v>
      </c>
      <c r="AH482" s="6">
        <v>43718</v>
      </c>
      <c r="AI482" s="5"/>
      <c r="AJ482" s="5"/>
      <c r="AK482">
        <v>481</v>
      </c>
    </row>
    <row r="483" spans="1:37" x14ac:dyDescent="0.35">
      <c r="A483">
        <v>1</v>
      </c>
      <c r="B483" s="5"/>
      <c r="C483">
        <v>0</v>
      </c>
      <c r="D483" s="5" t="s">
        <v>818</v>
      </c>
      <c r="E483" s="5" t="s">
        <v>92</v>
      </c>
      <c r="F483" s="5"/>
      <c r="G483" s="5" t="s">
        <v>86</v>
      </c>
      <c r="H483" s="5" t="s">
        <v>819</v>
      </c>
      <c r="I483" s="5" t="s">
        <v>1244</v>
      </c>
      <c r="J483" s="5"/>
      <c r="K483" s="5"/>
      <c r="L483" s="5" t="s">
        <v>53</v>
      </c>
      <c r="M483" s="5" t="s">
        <v>67</v>
      </c>
      <c r="N483" s="5"/>
      <c r="O483" s="5"/>
      <c r="P483" s="6"/>
      <c r="Q483" s="5" t="s">
        <v>340</v>
      </c>
      <c r="R483" s="5" t="s">
        <v>62</v>
      </c>
      <c r="S483" s="5" t="s">
        <v>51</v>
      </c>
      <c r="T483" s="5"/>
      <c r="U483" s="5" t="s">
        <v>59</v>
      </c>
      <c r="V483" s="5"/>
      <c r="X483" s="5"/>
      <c r="Y483" s="6">
        <v>43802</v>
      </c>
      <c r="Z483" s="6"/>
      <c r="AA483" s="6">
        <v>43816</v>
      </c>
      <c r="AB483" s="6">
        <v>43761</v>
      </c>
      <c r="AC483" s="6">
        <v>43795</v>
      </c>
      <c r="AD483" s="6">
        <v>43802</v>
      </c>
      <c r="AE483" s="6">
        <v>43838</v>
      </c>
      <c r="AF483" s="5"/>
      <c r="AG483" s="6">
        <v>43838</v>
      </c>
      <c r="AH483" s="6">
        <v>43718</v>
      </c>
      <c r="AI483" s="5"/>
      <c r="AJ483" s="5"/>
      <c r="AK483">
        <v>482</v>
      </c>
    </row>
    <row r="484" spans="1:37" x14ac:dyDescent="0.35">
      <c r="A484">
        <v>1</v>
      </c>
      <c r="B484" s="5"/>
      <c r="C484">
        <v>0</v>
      </c>
      <c r="D484" s="5" t="s">
        <v>820</v>
      </c>
      <c r="E484" s="5" t="s">
        <v>92</v>
      </c>
      <c r="F484" s="5"/>
      <c r="G484" s="5" t="s">
        <v>86</v>
      </c>
      <c r="H484" s="5" t="s">
        <v>821</v>
      </c>
      <c r="I484" s="5" t="s">
        <v>1245</v>
      </c>
      <c r="J484" s="5"/>
      <c r="K484" s="5"/>
      <c r="L484" s="5" t="s">
        <v>53</v>
      </c>
      <c r="M484" s="5" t="s">
        <v>67</v>
      </c>
      <c r="N484" s="5"/>
      <c r="O484" s="5"/>
      <c r="P484" s="6"/>
      <c r="Q484" s="5" t="s">
        <v>340</v>
      </c>
      <c r="R484" s="5" t="s">
        <v>62</v>
      </c>
      <c r="S484" s="5" t="s">
        <v>51</v>
      </c>
      <c r="T484" s="5"/>
      <c r="U484" s="5" t="s">
        <v>59</v>
      </c>
      <c r="V484" s="5"/>
      <c r="X484" s="5"/>
      <c r="Y484" s="6">
        <v>43802</v>
      </c>
      <c r="Z484" s="6"/>
      <c r="AA484" s="6">
        <v>43809</v>
      </c>
      <c r="AB484" s="6">
        <v>43761</v>
      </c>
      <c r="AC484" s="6">
        <v>43790</v>
      </c>
      <c r="AD484" s="6">
        <v>43791</v>
      </c>
      <c r="AE484" s="6">
        <v>43805</v>
      </c>
      <c r="AF484" s="5"/>
      <c r="AG484" s="6">
        <v>43805</v>
      </c>
      <c r="AH484" s="6">
        <v>43718</v>
      </c>
      <c r="AI484" s="5"/>
      <c r="AJ484" s="5"/>
      <c r="AK484">
        <v>483</v>
      </c>
    </row>
    <row r="485" spans="1:37" x14ac:dyDescent="0.35">
      <c r="A485">
        <v>1</v>
      </c>
      <c r="B485" s="5"/>
      <c r="C485">
        <v>1</v>
      </c>
      <c r="D485" s="5" t="s">
        <v>822</v>
      </c>
      <c r="E485" s="5" t="s">
        <v>92</v>
      </c>
      <c r="F485" s="5"/>
      <c r="G485" s="5" t="s">
        <v>64</v>
      </c>
      <c r="H485" s="5" t="s">
        <v>823</v>
      </c>
      <c r="I485" s="5" t="s">
        <v>1246</v>
      </c>
      <c r="J485" s="5"/>
      <c r="K485" s="5"/>
      <c r="L485" s="5" t="s">
        <v>53</v>
      </c>
      <c r="M485" s="5" t="s">
        <v>67</v>
      </c>
      <c r="N485" s="5"/>
      <c r="O485" s="5"/>
      <c r="P485" s="6"/>
      <c r="Q485" s="5" t="s">
        <v>340</v>
      </c>
      <c r="R485" s="5" t="s">
        <v>62</v>
      </c>
      <c r="S485" s="5" t="s">
        <v>51</v>
      </c>
      <c r="T485" s="5"/>
      <c r="U485" s="5" t="s">
        <v>59</v>
      </c>
      <c r="V485" s="5"/>
      <c r="X485" s="5"/>
      <c r="Y485" s="6">
        <v>43833</v>
      </c>
      <c r="Z485" s="6"/>
      <c r="AA485" s="6">
        <v>43854</v>
      </c>
      <c r="AB485" s="6">
        <v>43820</v>
      </c>
      <c r="AC485" s="6">
        <v>43836</v>
      </c>
      <c r="AD485" s="6">
        <v>43839</v>
      </c>
      <c r="AE485" s="6">
        <v>43853</v>
      </c>
      <c r="AF485" s="5"/>
      <c r="AG485" s="6">
        <v>43854</v>
      </c>
      <c r="AH485" s="6">
        <v>43820</v>
      </c>
      <c r="AI485" s="5"/>
      <c r="AJ485" s="5"/>
      <c r="AK485">
        <v>484</v>
      </c>
    </row>
    <row r="486" spans="1:37" x14ac:dyDescent="0.35">
      <c r="A486">
        <v>1</v>
      </c>
      <c r="B486" s="5"/>
      <c r="C486">
        <v>0</v>
      </c>
      <c r="D486" s="5" t="s">
        <v>824</v>
      </c>
      <c r="E486" s="5" t="s">
        <v>60</v>
      </c>
      <c r="F486" s="5"/>
      <c r="G486" s="5" t="s">
        <v>86</v>
      </c>
      <c r="H486" s="5" t="s">
        <v>825</v>
      </c>
      <c r="I486" s="5" t="s">
        <v>1247</v>
      </c>
      <c r="J486" s="5"/>
      <c r="K486" s="5"/>
      <c r="L486" s="5" t="s">
        <v>53</v>
      </c>
      <c r="M486" s="5" t="s">
        <v>67</v>
      </c>
      <c r="N486" s="5"/>
      <c r="O486" s="5"/>
      <c r="P486" s="6"/>
      <c r="Q486" s="5" t="s">
        <v>340</v>
      </c>
      <c r="R486" s="5" t="s">
        <v>62</v>
      </c>
      <c r="S486" s="5" t="s">
        <v>51</v>
      </c>
      <c r="T486" s="5"/>
      <c r="U486" s="5" t="s">
        <v>59</v>
      </c>
      <c r="V486" s="5"/>
      <c r="X486" s="5"/>
      <c r="Y486" s="6">
        <v>43802</v>
      </c>
      <c r="Z486" s="6"/>
      <c r="AA486" s="6">
        <v>43809</v>
      </c>
      <c r="AB486" s="6">
        <v>43761</v>
      </c>
      <c r="AC486" s="6">
        <v>43791</v>
      </c>
      <c r="AD486" s="6">
        <v>43791</v>
      </c>
      <c r="AE486" s="6">
        <v>43805</v>
      </c>
      <c r="AF486" s="5"/>
      <c r="AG486" s="6">
        <v>43805</v>
      </c>
      <c r="AH486" s="6">
        <v>43718</v>
      </c>
      <c r="AI486" s="5"/>
      <c r="AJ486" s="5"/>
      <c r="AK486">
        <v>485</v>
      </c>
    </row>
    <row r="487" spans="1:37" x14ac:dyDescent="0.35">
      <c r="A487">
        <v>4</v>
      </c>
      <c r="B487" s="5"/>
      <c r="C487">
        <v>0</v>
      </c>
      <c r="D487" s="5" t="s">
        <v>824</v>
      </c>
      <c r="E487" s="5" t="s">
        <v>92</v>
      </c>
      <c r="F487" s="5"/>
      <c r="G487" s="5" t="s">
        <v>86</v>
      </c>
      <c r="H487" s="5" t="s">
        <v>826</v>
      </c>
      <c r="I487" s="5" t="s">
        <v>1247</v>
      </c>
      <c r="J487" s="5"/>
      <c r="K487" s="5"/>
      <c r="L487" s="5" t="s">
        <v>53</v>
      </c>
      <c r="M487" s="5" t="s">
        <v>67</v>
      </c>
      <c r="N487" s="5"/>
      <c r="O487" s="5"/>
      <c r="P487" s="6"/>
      <c r="Q487" s="5" t="s">
        <v>340</v>
      </c>
      <c r="R487" s="5" t="s">
        <v>62</v>
      </c>
      <c r="S487" s="5" t="s">
        <v>51</v>
      </c>
      <c r="T487" s="5"/>
      <c r="U487" s="5" t="s">
        <v>59</v>
      </c>
      <c r="V487" s="5"/>
      <c r="X487" s="5"/>
      <c r="Y487" s="6">
        <v>43854</v>
      </c>
      <c r="Z487" s="6">
        <v>43848</v>
      </c>
      <c r="AA487" s="6">
        <v>43875</v>
      </c>
      <c r="AB487" s="6">
        <v>43846</v>
      </c>
      <c r="AC487" s="6">
        <v>43846</v>
      </c>
      <c r="AD487" s="6">
        <v>43860</v>
      </c>
      <c r="AE487" s="6">
        <v>43879</v>
      </c>
      <c r="AF487" s="5"/>
      <c r="AG487" s="6">
        <v>43881</v>
      </c>
      <c r="AH487" s="6">
        <v>43846</v>
      </c>
      <c r="AI487" s="5"/>
      <c r="AJ487" s="5"/>
      <c r="AK487">
        <v>486</v>
      </c>
    </row>
    <row r="488" spans="1:37" x14ac:dyDescent="0.35">
      <c r="A488">
        <v>2</v>
      </c>
      <c r="B488" s="5"/>
      <c r="C488">
        <v>0</v>
      </c>
      <c r="D488" s="5" t="s">
        <v>827</v>
      </c>
      <c r="E488" s="5" t="s">
        <v>92</v>
      </c>
      <c r="F488" s="5"/>
      <c r="G488" s="5" t="s">
        <v>46</v>
      </c>
      <c r="H488" s="5" t="s">
        <v>828</v>
      </c>
      <c r="I488" s="5"/>
      <c r="J488" s="5"/>
      <c r="K488" s="5"/>
      <c r="L488" s="5" t="s">
        <v>53</v>
      </c>
      <c r="M488" s="5" t="s">
        <v>67</v>
      </c>
      <c r="N488" s="5"/>
      <c r="O488" s="5"/>
      <c r="P488" s="6"/>
      <c r="Q488" s="5" t="s">
        <v>340</v>
      </c>
      <c r="R488" s="5" t="s">
        <v>62</v>
      </c>
      <c r="S488" s="5" t="s">
        <v>51</v>
      </c>
      <c r="T488" s="5"/>
      <c r="U488" s="5" t="s">
        <v>59</v>
      </c>
      <c r="V488" s="5"/>
      <c r="X488" s="5"/>
      <c r="Y488" s="6">
        <v>43802</v>
      </c>
      <c r="Z488" s="6"/>
      <c r="AA488" s="6">
        <v>44018</v>
      </c>
      <c r="AB488" s="6">
        <v>43818</v>
      </c>
      <c r="AC488" s="6">
        <v>43963</v>
      </c>
      <c r="AD488" s="6">
        <v>44004</v>
      </c>
      <c r="AE488" s="6">
        <v>44014</v>
      </c>
      <c r="AF488" s="5"/>
      <c r="AG488" s="6">
        <v>44021</v>
      </c>
      <c r="AH488" s="6">
        <v>43817</v>
      </c>
      <c r="AI488" s="5"/>
      <c r="AJ488" s="5"/>
      <c r="AK488">
        <v>489</v>
      </c>
    </row>
    <row r="489" spans="1:37" x14ac:dyDescent="0.35">
      <c r="A489">
        <v>4</v>
      </c>
      <c r="B489" s="5"/>
      <c r="C489">
        <v>0</v>
      </c>
      <c r="D489" s="5" t="s">
        <v>827</v>
      </c>
      <c r="E489" s="5" t="s">
        <v>92</v>
      </c>
      <c r="F489" s="5"/>
      <c r="G489" s="5" t="s">
        <v>832</v>
      </c>
      <c r="H489" s="5" t="s">
        <v>828</v>
      </c>
      <c r="I489" s="5" t="s">
        <v>1116</v>
      </c>
      <c r="J489" s="5"/>
      <c r="K489" s="5"/>
      <c r="L489" s="5" t="s">
        <v>53</v>
      </c>
      <c r="M489" s="5" t="s">
        <v>102</v>
      </c>
      <c r="N489" s="5"/>
      <c r="O489" s="5"/>
      <c r="P489" s="6"/>
      <c r="Q489" s="5" t="s">
        <v>340</v>
      </c>
      <c r="R489" s="5" t="s">
        <v>62</v>
      </c>
      <c r="S489" s="5" t="s">
        <v>51</v>
      </c>
      <c r="T489" s="5"/>
      <c r="U489" s="5"/>
      <c r="V489" s="5"/>
      <c r="X489" s="5"/>
      <c r="Y489" s="6">
        <v>44683</v>
      </c>
      <c r="Z489" s="6"/>
      <c r="AA489" s="6"/>
      <c r="AB489" s="6">
        <v>43818</v>
      </c>
      <c r="AC489" s="6"/>
      <c r="AD489" s="6"/>
      <c r="AE489" s="6"/>
      <c r="AF489" s="5"/>
      <c r="AG489" s="6">
        <v>44158</v>
      </c>
      <c r="AH489" s="6">
        <v>43817</v>
      </c>
      <c r="AI489" s="5"/>
      <c r="AJ489" s="5"/>
      <c r="AK489">
        <v>491</v>
      </c>
    </row>
    <row r="490" spans="1:37" x14ac:dyDescent="0.35">
      <c r="A490">
        <v>3</v>
      </c>
      <c r="B490" s="5"/>
      <c r="C490">
        <v>0</v>
      </c>
      <c r="D490" s="5" t="s">
        <v>827</v>
      </c>
      <c r="E490" s="5" t="s">
        <v>92</v>
      </c>
      <c r="F490" s="5" t="s">
        <v>73</v>
      </c>
      <c r="G490" s="5" t="s">
        <v>46</v>
      </c>
      <c r="H490" s="5" t="s">
        <v>828</v>
      </c>
      <c r="I490" s="5" t="s">
        <v>1160</v>
      </c>
      <c r="J490" s="5"/>
      <c r="K490" s="5"/>
      <c r="L490" s="5" t="s">
        <v>53</v>
      </c>
      <c r="M490" s="5" t="s">
        <v>102</v>
      </c>
      <c r="N490" s="5"/>
      <c r="O490" s="5"/>
      <c r="P490" s="6"/>
      <c r="Q490" s="5" t="s">
        <v>340</v>
      </c>
      <c r="R490" s="5" t="s">
        <v>62</v>
      </c>
      <c r="S490" s="5" t="s">
        <v>51</v>
      </c>
      <c r="T490" s="5"/>
      <c r="U490" s="5"/>
      <c r="V490" s="5"/>
      <c r="X490" s="5"/>
      <c r="Y490" s="6">
        <v>43802</v>
      </c>
      <c r="Z490" s="6"/>
      <c r="AA490" s="6"/>
      <c r="AB490" s="6">
        <v>43818</v>
      </c>
      <c r="AC490" s="6"/>
      <c r="AD490" s="6"/>
      <c r="AE490" s="6"/>
      <c r="AF490" s="5"/>
      <c r="AG490" s="6">
        <v>44158</v>
      </c>
      <c r="AH490" s="6">
        <v>43817</v>
      </c>
      <c r="AI490" s="5"/>
      <c r="AJ490" s="5"/>
      <c r="AK490">
        <v>490</v>
      </c>
    </row>
    <row r="491" spans="1:37" x14ac:dyDescent="0.35">
      <c r="A491">
        <v>1</v>
      </c>
      <c r="B491" s="5"/>
      <c r="C491">
        <v>0</v>
      </c>
      <c r="D491" s="5" t="s">
        <v>827</v>
      </c>
      <c r="E491" s="5" t="s">
        <v>92</v>
      </c>
      <c r="F491" s="5"/>
      <c r="G491" s="5" t="s">
        <v>86</v>
      </c>
      <c r="H491" s="5" t="s">
        <v>828</v>
      </c>
      <c r="I491" s="5" t="s">
        <v>831</v>
      </c>
      <c r="J491" s="5"/>
      <c r="K491" s="5"/>
      <c r="L491" s="5" t="s">
        <v>53</v>
      </c>
      <c r="M491" s="5" t="s">
        <v>54</v>
      </c>
      <c r="N491" s="5"/>
      <c r="O491" s="5"/>
      <c r="P491" s="6"/>
      <c r="Q491" s="5" t="s">
        <v>340</v>
      </c>
      <c r="R491" s="5" t="s">
        <v>62</v>
      </c>
      <c r="S491" s="5" t="s">
        <v>51</v>
      </c>
      <c r="T491" s="5"/>
      <c r="U491" s="5" t="s">
        <v>59</v>
      </c>
      <c r="V491" s="5"/>
      <c r="X491" s="5"/>
      <c r="Y491" s="6">
        <v>43802</v>
      </c>
      <c r="Z491" s="6"/>
      <c r="AA491" s="6">
        <v>43809</v>
      </c>
      <c r="AB491" s="6">
        <v>43761</v>
      </c>
      <c r="AC491" s="6">
        <v>43790</v>
      </c>
      <c r="AD491" s="6">
        <v>43791</v>
      </c>
      <c r="AE491" s="6">
        <v>43837</v>
      </c>
      <c r="AF491" s="5"/>
      <c r="AG491" s="6">
        <v>43838</v>
      </c>
      <c r="AH491" s="6">
        <v>43718</v>
      </c>
      <c r="AI491" s="5"/>
      <c r="AJ491" s="5"/>
      <c r="AK491">
        <v>488</v>
      </c>
    </row>
    <row r="492" spans="1:37" x14ac:dyDescent="0.35">
      <c r="A492">
        <v>6</v>
      </c>
      <c r="B492" s="5"/>
      <c r="C492">
        <v>0</v>
      </c>
      <c r="D492" s="5" t="s">
        <v>827</v>
      </c>
      <c r="E492" s="5" t="s">
        <v>92</v>
      </c>
      <c r="F492" s="5"/>
      <c r="G492" s="5" t="s">
        <v>86</v>
      </c>
      <c r="H492" s="5" t="s">
        <v>828</v>
      </c>
      <c r="I492" s="5" t="s">
        <v>829</v>
      </c>
      <c r="J492" s="5"/>
      <c r="K492" s="5"/>
      <c r="L492" s="5" t="s">
        <v>53</v>
      </c>
      <c r="M492" s="5" t="s">
        <v>84</v>
      </c>
      <c r="N492" s="5"/>
      <c r="O492" s="5"/>
      <c r="P492" s="6"/>
      <c r="Q492" s="5" t="s">
        <v>340</v>
      </c>
      <c r="R492" s="5" t="s">
        <v>62</v>
      </c>
      <c r="S492" s="5" t="s">
        <v>51</v>
      </c>
      <c r="T492" s="5"/>
      <c r="U492" s="5" t="s">
        <v>69</v>
      </c>
      <c r="V492" s="5"/>
      <c r="X492" s="5"/>
      <c r="Y492" s="6">
        <v>43893</v>
      </c>
      <c r="Z492" s="6">
        <v>43895</v>
      </c>
      <c r="AA492" s="6">
        <v>43899</v>
      </c>
      <c r="AB492" s="6">
        <v>43761</v>
      </c>
      <c r="AC492" s="6">
        <v>43885</v>
      </c>
      <c r="AD492" s="6">
        <v>43889</v>
      </c>
      <c r="AE492" s="6">
        <v>43920</v>
      </c>
      <c r="AF492" s="5"/>
      <c r="AG492" s="6">
        <v>43920</v>
      </c>
      <c r="AH492" s="6">
        <v>43885</v>
      </c>
      <c r="AI492" s="5" t="s">
        <v>830</v>
      </c>
      <c r="AJ492" s="5"/>
      <c r="AK492">
        <v>487</v>
      </c>
    </row>
    <row r="493" spans="1:37" x14ac:dyDescent="0.35">
      <c r="A493">
        <v>1</v>
      </c>
      <c r="B493" s="5"/>
      <c r="C493">
        <v>1</v>
      </c>
      <c r="D493" s="5" t="s">
        <v>833</v>
      </c>
      <c r="E493" s="5" t="s">
        <v>92</v>
      </c>
      <c r="F493" s="5"/>
      <c r="G493" s="5" t="s">
        <v>86</v>
      </c>
      <c r="H493" s="5" t="s">
        <v>834</v>
      </c>
      <c r="I493" s="5" t="s">
        <v>1248</v>
      </c>
      <c r="J493" s="5"/>
      <c r="K493" s="5"/>
      <c r="L493" s="5" t="s">
        <v>53</v>
      </c>
      <c r="M493" s="5" t="s">
        <v>67</v>
      </c>
      <c r="N493" s="5"/>
      <c r="O493" s="5"/>
      <c r="P493" s="6"/>
      <c r="Q493" s="5" t="s">
        <v>340</v>
      </c>
      <c r="R493" s="5" t="s">
        <v>62</v>
      </c>
      <c r="S493" s="5" t="s">
        <v>51</v>
      </c>
      <c r="T493" s="5"/>
      <c r="U493" s="5" t="s">
        <v>69</v>
      </c>
      <c r="V493" s="5"/>
      <c r="X493" s="5"/>
      <c r="Y493" s="6">
        <v>43802</v>
      </c>
      <c r="Z493" s="6"/>
      <c r="AA493" s="6">
        <v>43906</v>
      </c>
      <c r="AB493" s="6"/>
      <c r="AC493" s="6">
        <v>43885</v>
      </c>
      <c r="AD493" s="6">
        <v>43892</v>
      </c>
      <c r="AE493" s="6">
        <v>43907</v>
      </c>
      <c r="AF493" s="5"/>
      <c r="AG493" s="6">
        <v>43916</v>
      </c>
      <c r="AH493" s="6">
        <v>43885</v>
      </c>
      <c r="AI493" s="5"/>
      <c r="AJ493" s="5"/>
      <c r="AK493">
        <v>492</v>
      </c>
    </row>
    <row r="494" spans="1:37" x14ac:dyDescent="0.35">
      <c r="A494">
        <v>1</v>
      </c>
      <c r="B494" s="5"/>
      <c r="C494">
        <v>1</v>
      </c>
      <c r="D494" s="5" t="s">
        <v>835</v>
      </c>
      <c r="E494" s="5" t="s">
        <v>60</v>
      </c>
      <c r="F494" s="5"/>
      <c r="G494" s="5" t="s">
        <v>86</v>
      </c>
      <c r="H494" s="5" t="s">
        <v>836</v>
      </c>
      <c r="I494" s="5" t="s">
        <v>1249</v>
      </c>
      <c r="J494" s="5"/>
      <c r="K494" s="5"/>
      <c r="L494" s="5" t="s">
        <v>53</v>
      </c>
      <c r="M494" s="5"/>
      <c r="N494" s="5"/>
      <c r="O494" s="5"/>
      <c r="P494" s="6"/>
      <c r="Q494" s="5" t="s">
        <v>340</v>
      </c>
      <c r="R494" s="5" t="s">
        <v>62</v>
      </c>
      <c r="S494" s="5" t="s">
        <v>51</v>
      </c>
      <c r="T494" s="5"/>
      <c r="U494" s="5" t="s">
        <v>59</v>
      </c>
      <c r="V494" s="5"/>
      <c r="X494" s="5"/>
      <c r="Y494" s="6">
        <v>43840</v>
      </c>
      <c r="Z494" s="6"/>
      <c r="AA494" s="6">
        <v>43903</v>
      </c>
      <c r="AB494" s="6">
        <v>43836</v>
      </c>
      <c r="AC494" s="6">
        <v>43885</v>
      </c>
      <c r="AD494" s="6">
        <v>43892</v>
      </c>
      <c r="AE494" s="6">
        <v>43908</v>
      </c>
      <c r="AF494" s="5"/>
      <c r="AG494" s="6">
        <v>43916</v>
      </c>
      <c r="AH494" s="6">
        <v>43836</v>
      </c>
      <c r="AI494" s="5"/>
      <c r="AJ494" s="5" t="s">
        <v>69</v>
      </c>
      <c r="AK494">
        <v>493</v>
      </c>
    </row>
    <row r="495" spans="1:37" x14ac:dyDescent="0.35">
      <c r="A495">
        <v>4</v>
      </c>
      <c r="B495" s="5"/>
      <c r="C495">
        <v>0</v>
      </c>
      <c r="D495" s="5" t="s">
        <v>837</v>
      </c>
      <c r="E495" s="5" t="s">
        <v>92</v>
      </c>
      <c r="F495" s="5"/>
      <c r="G495" s="5" t="s">
        <v>86</v>
      </c>
      <c r="H495" s="5" t="s">
        <v>838</v>
      </c>
      <c r="I495" s="5"/>
      <c r="J495" s="5"/>
      <c r="K495" s="5"/>
      <c r="L495" s="5" t="s">
        <v>53</v>
      </c>
      <c r="M495" s="5" t="s">
        <v>67</v>
      </c>
      <c r="N495" s="5"/>
      <c r="O495" s="5"/>
      <c r="P495" s="6"/>
      <c r="Q495" s="5" t="s">
        <v>340</v>
      </c>
      <c r="R495" s="5" t="s">
        <v>62</v>
      </c>
      <c r="S495" s="5" t="s">
        <v>51</v>
      </c>
      <c r="T495" s="5"/>
      <c r="U495" s="5" t="s">
        <v>59</v>
      </c>
      <c r="V495" s="5"/>
      <c r="X495" s="5"/>
      <c r="Y495" s="6">
        <v>43907</v>
      </c>
      <c r="Z495" s="6">
        <v>43901</v>
      </c>
      <c r="AA495" s="6">
        <v>43913</v>
      </c>
      <c r="AB495" s="6">
        <v>43899</v>
      </c>
      <c r="AC495" s="6">
        <v>43899</v>
      </c>
      <c r="AD495" s="6">
        <v>43899</v>
      </c>
      <c r="AE495" s="6">
        <v>43916</v>
      </c>
      <c r="AF495" s="5"/>
      <c r="AG495" s="6">
        <v>43920</v>
      </c>
      <c r="AH495" s="6">
        <v>43899</v>
      </c>
      <c r="AI495" s="5"/>
      <c r="AJ495" s="5" t="s">
        <v>839</v>
      </c>
      <c r="AK495">
        <v>494</v>
      </c>
    </row>
    <row r="496" spans="1:37" x14ac:dyDescent="0.35">
      <c r="A496">
        <v>3</v>
      </c>
      <c r="B496" s="5"/>
      <c r="C496">
        <v>0</v>
      </c>
      <c r="D496" s="5" t="s">
        <v>837</v>
      </c>
      <c r="E496" s="5" t="s">
        <v>92</v>
      </c>
      <c r="F496" s="5"/>
      <c r="G496" s="5" t="s">
        <v>86</v>
      </c>
      <c r="H496" s="5" t="s">
        <v>838</v>
      </c>
      <c r="I496" s="5"/>
      <c r="J496" s="5"/>
      <c r="K496" s="5"/>
      <c r="L496" s="5" t="s">
        <v>53</v>
      </c>
      <c r="M496" s="5" t="s">
        <v>530</v>
      </c>
      <c r="N496" s="5"/>
      <c r="O496" s="5"/>
      <c r="P496" s="6"/>
      <c r="Q496" s="5" t="s">
        <v>340</v>
      </c>
      <c r="R496" s="5" t="s">
        <v>62</v>
      </c>
      <c r="S496" s="5" t="s">
        <v>51</v>
      </c>
      <c r="T496" s="5"/>
      <c r="U496" s="5" t="s">
        <v>69</v>
      </c>
      <c r="V496" s="5"/>
      <c r="X496" s="5"/>
      <c r="Y496" s="6">
        <v>43867</v>
      </c>
      <c r="Z496" s="6">
        <v>43861</v>
      </c>
      <c r="AA496" s="6">
        <v>43875</v>
      </c>
      <c r="AB496" s="6">
        <v>43859</v>
      </c>
      <c r="AC496" s="6">
        <v>43859</v>
      </c>
      <c r="AD496" s="6">
        <v>43860</v>
      </c>
      <c r="AE496" s="6"/>
      <c r="AF496" s="5" t="s">
        <v>164</v>
      </c>
      <c r="AG496" s="6">
        <v>43916</v>
      </c>
      <c r="AH496" s="6">
        <v>43859</v>
      </c>
      <c r="AI496" s="5"/>
      <c r="AJ496" s="5"/>
      <c r="AK496">
        <v>496</v>
      </c>
    </row>
    <row r="497" spans="1:37" x14ac:dyDescent="0.35">
      <c r="A497">
        <v>5</v>
      </c>
      <c r="B497" s="5"/>
      <c r="C497">
        <v>1</v>
      </c>
      <c r="D497" s="5" t="s">
        <v>837</v>
      </c>
      <c r="E497" s="5" t="s">
        <v>92</v>
      </c>
      <c r="F497" s="5"/>
      <c r="G497" s="5" t="s">
        <v>86</v>
      </c>
      <c r="H497" s="5" t="s">
        <v>838</v>
      </c>
      <c r="I497" s="5" t="s">
        <v>840</v>
      </c>
      <c r="J497" s="5"/>
      <c r="K497" s="5"/>
      <c r="L497" s="5" t="s">
        <v>53</v>
      </c>
      <c r="M497" s="5" t="s">
        <v>67</v>
      </c>
      <c r="N497" s="5"/>
      <c r="O497" s="5"/>
      <c r="P497" s="6"/>
      <c r="Q497" s="5" t="s">
        <v>340</v>
      </c>
      <c r="R497" s="5" t="s">
        <v>62</v>
      </c>
      <c r="S497" s="5" t="s">
        <v>65</v>
      </c>
      <c r="T497" s="5" t="s">
        <v>58</v>
      </c>
      <c r="U497" s="5" t="s">
        <v>69</v>
      </c>
      <c r="V497" s="5"/>
      <c r="X497" s="5"/>
      <c r="Y497" s="6">
        <v>43935</v>
      </c>
      <c r="Z497" s="6">
        <v>44057</v>
      </c>
      <c r="AA497" s="6">
        <v>44065</v>
      </c>
      <c r="AB497" s="6"/>
      <c r="AC497" s="6">
        <v>44055</v>
      </c>
      <c r="AD497" s="6">
        <v>44055</v>
      </c>
      <c r="AE497" s="6">
        <v>44068</v>
      </c>
      <c r="AF497" s="5"/>
      <c r="AG497" s="6">
        <v>44069</v>
      </c>
      <c r="AH497" s="6">
        <v>44055</v>
      </c>
      <c r="AI497" s="5"/>
      <c r="AJ497" s="5"/>
      <c r="AK497">
        <v>495</v>
      </c>
    </row>
    <row r="498" spans="1:37" x14ac:dyDescent="0.35">
      <c r="A498">
        <v>1</v>
      </c>
      <c r="B498" s="5"/>
      <c r="C498">
        <v>0</v>
      </c>
      <c r="D498" s="5" t="s">
        <v>841</v>
      </c>
      <c r="E498" s="5" t="s">
        <v>60</v>
      </c>
      <c r="F498" s="5"/>
      <c r="G498" s="5" t="s">
        <v>46</v>
      </c>
      <c r="H498" s="5" t="s">
        <v>842</v>
      </c>
      <c r="I498" s="5" t="s">
        <v>843</v>
      </c>
      <c r="J498" s="5"/>
      <c r="K498" s="5"/>
      <c r="L498" s="5" t="s">
        <v>53</v>
      </c>
      <c r="M498" s="5" t="s">
        <v>54</v>
      </c>
      <c r="N498" s="5"/>
      <c r="O498" s="5"/>
      <c r="P498" s="6"/>
      <c r="Q498" s="5" t="s">
        <v>79</v>
      </c>
      <c r="R498" s="5" t="s">
        <v>80</v>
      </c>
      <c r="S498" s="5" t="s">
        <v>65</v>
      </c>
      <c r="T498" s="5" t="s">
        <v>58</v>
      </c>
      <c r="U498" s="5" t="s">
        <v>81</v>
      </c>
      <c r="V498" s="5"/>
      <c r="W498">
        <v>0</v>
      </c>
      <c r="X498" s="5"/>
      <c r="Y498" s="6">
        <v>44218</v>
      </c>
      <c r="Z498" s="6">
        <v>44220</v>
      </c>
      <c r="AA498" s="6">
        <v>44220</v>
      </c>
      <c r="AB498" s="6"/>
      <c r="AC498" s="6">
        <v>44210</v>
      </c>
      <c r="AD498" s="6">
        <v>44210</v>
      </c>
      <c r="AE498" s="6">
        <v>44211</v>
      </c>
      <c r="AF498" s="5"/>
      <c r="AG498" s="6">
        <v>44236</v>
      </c>
      <c r="AH498" s="6">
        <v>44210</v>
      </c>
      <c r="AI498" s="5" t="s">
        <v>59</v>
      </c>
      <c r="AJ498" s="5"/>
      <c r="AK498">
        <v>497</v>
      </c>
    </row>
    <row r="499" spans="1:37" x14ac:dyDescent="0.35">
      <c r="A499">
        <v>1</v>
      </c>
      <c r="B499" s="5"/>
      <c r="C499">
        <v>0</v>
      </c>
      <c r="D499" s="5" t="s">
        <v>844</v>
      </c>
      <c r="E499" s="5" t="s">
        <v>92</v>
      </c>
      <c r="F499" s="5"/>
      <c r="G499" s="5" t="s">
        <v>86</v>
      </c>
      <c r="H499" s="5" t="s">
        <v>845</v>
      </c>
      <c r="I499" s="5" t="s">
        <v>1117</v>
      </c>
      <c r="J499" s="5"/>
      <c r="K499" s="5"/>
      <c r="L499" s="5" t="s">
        <v>53</v>
      </c>
      <c r="M499" s="5" t="s">
        <v>530</v>
      </c>
      <c r="N499" s="5"/>
      <c r="O499" s="5"/>
      <c r="P499" s="6"/>
      <c r="Q499" s="5" t="s">
        <v>847</v>
      </c>
      <c r="R499" s="5" t="s">
        <v>80</v>
      </c>
      <c r="S499" s="5" t="s">
        <v>51</v>
      </c>
      <c r="T499" s="5"/>
      <c r="U499" s="5" t="s">
        <v>59</v>
      </c>
      <c r="V499" s="5"/>
      <c r="X499" s="5"/>
      <c r="Y499" s="6"/>
      <c r="Z499" s="6"/>
      <c r="AA499" s="6">
        <v>43832</v>
      </c>
      <c r="AB499" s="6">
        <v>43818</v>
      </c>
      <c r="AC499" s="6">
        <v>43819</v>
      </c>
      <c r="AD499" s="6">
        <v>43819</v>
      </c>
      <c r="AE499" s="6">
        <v>43832</v>
      </c>
      <c r="AF499" s="5"/>
      <c r="AG499" s="6">
        <v>43839</v>
      </c>
      <c r="AH499" s="6">
        <v>43817</v>
      </c>
      <c r="AI499" s="5"/>
      <c r="AJ499" s="5"/>
      <c r="AK499">
        <v>499</v>
      </c>
    </row>
    <row r="500" spans="1:37" x14ac:dyDescent="0.35">
      <c r="A500">
        <v>2</v>
      </c>
      <c r="B500" s="5"/>
      <c r="C500">
        <v>0</v>
      </c>
      <c r="D500" s="5" t="s">
        <v>844</v>
      </c>
      <c r="E500" s="5" t="s">
        <v>92</v>
      </c>
      <c r="F500" s="5"/>
      <c r="G500" s="5" t="s">
        <v>86</v>
      </c>
      <c r="H500" s="5" t="s">
        <v>845</v>
      </c>
      <c r="I500" s="5" t="s">
        <v>846</v>
      </c>
      <c r="J500" s="5"/>
      <c r="K500" s="5"/>
      <c r="L500" s="5" t="s">
        <v>53</v>
      </c>
      <c r="M500" s="5" t="s">
        <v>67</v>
      </c>
      <c r="N500" s="5"/>
      <c r="O500" s="5"/>
      <c r="P500" s="6"/>
      <c r="Q500" s="5" t="s">
        <v>847</v>
      </c>
      <c r="R500" s="5" t="s">
        <v>80</v>
      </c>
      <c r="S500" s="5" t="s">
        <v>51</v>
      </c>
      <c r="T500" s="5"/>
      <c r="U500" s="5" t="s">
        <v>59</v>
      </c>
      <c r="V500" s="5"/>
      <c r="X500" s="5"/>
      <c r="Y500" s="6">
        <v>43846</v>
      </c>
      <c r="Z500" s="6">
        <v>43842</v>
      </c>
      <c r="AA500" s="6">
        <v>43853</v>
      </c>
      <c r="AB500" s="6">
        <v>43839</v>
      </c>
      <c r="AC500" s="6">
        <v>43840</v>
      </c>
      <c r="AD500" s="6">
        <v>43843</v>
      </c>
      <c r="AE500" s="6">
        <v>43874</v>
      </c>
      <c r="AF500" s="5"/>
      <c r="AG500" s="6">
        <v>43880</v>
      </c>
      <c r="AH500" s="6">
        <v>43839</v>
      </c>
      <c r="AI500" s="5"/>
      <c r="AJ500" s="5"/>
      <c r="AK500">
        <v>498</v>
      </c>
    </row>
    <row r="501" spans="1:37" x14ac:dyDescent="0.35">
      <c r="A501">
        <v>1</v>
      </c>
      <c r="B501" s="5"/>
      <c r="C501">
        <v>0</v>
      </c>
      <c r="D501" s="5" t="s">
        <v>848</v>
      </c>
      <c r="E501" s="5" t="s">
        <v>92</v>
      </c>
      <c r="F501" s="5"/>
      <c r="G501" s="5" t="s">
        <v>86</v>
      </c>
      <c r="H501" s="5" t="s">
        <v>849</v>
      </c>
      <c r="I501" s="5" t="s">
        <v>1118</v>
      </c>
      <c r="J501" s="5"/>
      <c r="K501" s="5"/>
      <c r="L501" s="5" t="s">
        <v>53</v>
      </c>
      <c r="M501" s="5" t="s">
        <v>530</v>
      </c>
      <c r="N501" s="5"/>
      <c r="O501" s="5"/>
      <c r="P501" s="6"/>
      <c r="Q501" s="5" t="s">
        <v>847</v>
      </c>
      <c r="R501" s="5" t="s">
        <v>80</v>
      </c>
      <c r="S501" s="5" t="s">
        <v>51</v>
      </c>
      <c r="T501" s="5"/>
      <c r="U501" s="5" t="s">
        <v>59</v>
      </c>
      <c r="V501" s="5"/>
      <c r="X501" s="5"/>
      <c r="Y501" s="6"/>
      <c r="Z501" s="6"/>
      <c r="AA501" s="6">
        <v>43832</v>
      </c>
      <c r="AB501" s="6">
        <v>43818</v>
      </c>
      <c r="AC501" s="6">
        <v>43818</v>
      </c>
      <c r="AD501" s="6">
        <v>43819</v>
      </c>
      <c r="AE501" s="6">
        <v>43832</v>
      </c>
      <c r="AF501" s="5"/>
      <c r="AG501" s="6">
        <v>43839</v>
      </c>
      <c r="AH501" s="6">
        <v>43817</v>
      </c>
      <c r="AI501" s="5"/>
      <c r="AJ501" s="5"/>
      <c r="AK501">
        <v>500</v>
      </c>
    </row>
    <row r="502" spans="1:37" x14ac:dyDescent="0.35">
      <c r="A502">
        <v>1</v>
      </c>
      <c r="B502" s="5"/>
      <c r="C502">
        <v>0</v>
      </c>
      <c r="D502" s="5" t="s">
        <v>850</v>
      </c>
      <c r="E502" s="5" t="s">
        <v>92</v>
      </c>
      <c r="F502" s="5"/>
      <c r="G502" s="5" t="s">
        <v>86</v>
      </c>
      <c r="H502" s="5" t="s">
        <v>851</v>
      </c>
      <c r="I502" s="5" t="s">
        <v>1119</v>
      </c>
      <c r="J502" s="5"/>
      <c r="K502" s="5"/>
      <c r="L502" s="5" t="s">
        <v>53</v>
      </c>
      <c r="M502" s="5" t="s">
        <v>530</v>
      </c>
      <c r="N502" s="5"/>
      <c r="O502" s="5"/>
      <c r="P502" s="6"/>
      <c r="Q502" s="5" t="s">
        <v>847</v>
      </c>
      <c r="R502" s="5" t="s">
        <v>80</v>
      </c>
      <c r="S502" s="5" t="s">
        <v>51</v>
      </c>
      <c r="T502" s="5"/>
      <c r="U502" s="5" t="s">
        <v>59</v>
      </c>
      <c r="V502" s="5"/>
      <c r="X502" s="5"/>
      <c r="Y502" s="6"/>
      <c r="Z502" s="6"/>
      <c r="AA502" s="6">
        <v>43836</v>
      </c>
      <c r="AB502" s="6">
        <v>43818</v>
      </c>
      <c r="AC502" s="6">
        <v>43818</v>
      </c>
      <c r="AD502" s="6">
        <v>43819</v>
      </c>
      <c r="AE502" s="6">
        <v>43837</v>
      </c>
      <c r="AF502" s="5"/>
      <c r="AG502" s="6">
        <v>43839</v>
      </c>
      <c r="AH502" s="6">
        <v>43817</v>
      </c>
      <c r="AI502" s="5"/>
      <c r="AJ502" s="5"/>
      <c r="AK502">
        <v>502</v>
      </c>
    </row>
    <row r="503" spans="1:37" x14ac:dyDescent="0.35">
      <c r="A503">
        <v>2</v>
      </c>
      <c r="B503" s="5"/>
      <c r="C503">
        <v>2</v>
      </c>
      <c r="D503" s="5" t="s">
        <v>850</v>
      </c>
      <c r="E503" s="5" t="s">
        <v>92</v>
      </c>
      <c r="F503" s="5"/>
      <c r="G503" s="5" t="s">
        <v>86</v>
      </c>
      <c r="H503" s="5" t="s">
        <v>851</v>
      </c>
      <c r="I503" s="5" t="s">
        <v>852</v>
      </c>
      <c r="J503" s="5"/>
      <c r="K503" s="5"/>
      <c r="L503" s="5" t="s">
        <v>53</v>
      </c>
      <c r="M503" s="5" t="s">
        <v>67</v>
      </c>
      <c r="N503" s="5"/>
      <c r="O503" s="5"/>
      <c r="P503" s="6"/>
      <c r="Q503" s="5" t="s">
        <v>847</v>
      </c>
      <c r="R503" s="5" t="s">
        <v>80</v>
      </c>
      <c r="S503" s="5" t="s">
        <v>51</v>
      </c>
      <c r="T503" s="5"/>
      <c r="U503" s="5" t="s">
        <v>59</v>
      </c>
      <c r="V503" s="5"/>
      <c r="X503" s="5"/>
      <c r="Y503" s="6">
        <v>43893</v>
      </c>
      <c r="Z503" s="6">
        <v>43917</v>
      </c>
      <c r="AA503" s="6">
        <v>43932</v>
      </c>
      <c r="AB503" s="6">
        <v>43892</v>
      </c>
      <c r="AC503" s="6">
        <v>43915</v>
      </c>
      <c r="AD503" s="6">
        <v>43922</v>
      </c>
      <c r="AE503" s="6">
        <v>43924</v>
      </c>
      <c r="AF503" s="5"/>
      <c r="AG503" s="6">
        <v>43927</v>
      </c>
      <c r="AH503" s="6">
        <v>43892</v>
      </c>
      <c r="AI503" s="5"/>
      <c r="AJ503" s="5"/>
      <c r="AK503">
        <v>501</v>
      </c>
    </row>
    <row r="504" spans="1:37" x14ac:dyDescent="0.35">
      <c r="A504">
        <v>1</v>
      </c>
      <c r="B504" s="5"/>
      <c r="C504">
        <v>1</v>
      </c>
      <c r="D504" s="5" t="s">
        <v>853</v>
      </c>
      <c r="E504" s="5" t="s">
        <v>92</v>
      </c>
      <c r="F504" s="5"/>
      <c r="G504" s="5" t="s">
        <v>86</v>
      </c>
      <c r="H504" s="5" t="s">
        <v>854</v>
      </c>
      <c r="I504" s="5" t="s">
        <v>1250</v>
      </c>
      <c r="J504" s="5"/>
      <c r="K504" s="5"/>
      <c r="L504" s="5" t="s">
        <v>53</v>
      </c>
      <c r="M504" s="5" t="s">
        <v>67</v>
      </c>
      <c r="N504" s="5"/>
      <c r="O504" s="5"/>
      <c r="P504" s="6"/>
      <c r="Q504" s="5" t="s">
        <v>847</v>
      </c>
      <c r="R504" s="5" t="s">
        <v>80</v>
      </c>
      <c r="S504" s="5" t="s">
        <v>51</v>
      </c>
      <c r="T504" s="5"/>
      <c r="U504" s="5" t="s">
        <v>59</v>
      </c>
      <c r="V504" s="5"/>
      <c r="X504" s="5"/>
      <c r="Y504" s="6">
        <v>43945</v>
      </c>
      <c r="Z504" s="6"/>
      <c r="AA504" s="6">
        <v>44012</v>
      </c>
      <c r="AB504" s="6">
        <v>43937</v>
      </c>
      <c r="AC504" s="6">
        <v>43950</v>
      </c>
      <c r="AD504" s="6">
        <v>43993</v>
      </c>
      <c r="AE504" s="6">
        <v>44020</v>
      </c>
      <c r="AF504" s="5"/>
      <c r="AG504" s="6">
        <v>44021</v>
      </c>
      <c r="AH504" s="6">
        <v>43937</v>
      </c>
      <c r="AI504" s="5"/>
      <c r="AJ504" s="5" t="s">
        <v>599</v>
      </c>
      <c r="AK504">
        <v>503</v>
      </c>
    </row>
    <row r="505" spans="1:37" x14ac:dyDescent="0.35">
      <c r="A505">
        <v>1</v>
      </c>
      <c r="B505" s="5"/>
      <c r="C505">
        <v>0</v>
      </c>
      <c r="D505" s="5" t="s">
        <v>855</v>
      </c>
      <c r="E505" s="5" t="s">
        <v>92</v>
      </c>
      <c r="F505" s="5"/>
      <c r="G505" s="5" t="s">
        <v>86</v>
      </c>
      <c r="H505" s="5" t="s">
        <v>856</v>
      </c>
      <c r="I505" s="5" t="s">
        <v>1120</v>
      </c>
      <c r="J505" s="5"/>
      <c r="K505" s="5"/>
      <c r="L505" s="5" t="s">
        <v>53</v>
      </c>
      <c r="M505" s="5" t="s">
        <v>54</v>
      </c>
      <c r="N505" s="5"/>
      <c r="O505" s="5"/>
      <c r="P505" s="6"/>
      <c r="Q505" s="5" t="s">
        <v>847</v>
      </c>
      <c r="R505" s="5" t="s">
        <v>80</v>
      </c>
      <c r="S505" s="5" t="s">
        <v>51</v>
      </c>
      <c r="T505" s="5"/>
      <c r="U505" s="5" t="s">
        <v>59</v>
      </c>
      <c r="V505" s="5"/>
      <c r="X505" s="5"/>
      <c r="Y505" s="6"/>
      <c r="Z505" s="6"/>
      <c r="AA505" s="6">
        <v>43836</v>
      </c>
      <c r="AB505" s="6">
        <v>43818</v>
      </c>
      <c r="AC505" s="6">
        <v>43818</v>
      </c>
      <c r="AD505" s="6">
        <v>43819</v>
      </c>
      <c r="AE505" s="6">
        <v>43837</v>
      </c>
      <c r="AF505" s="5"/>
      <c r="AG505" s="6">
        <v>43839</v>
      </c>
      <c r="AH505" s="6">
        <v>43817</v>
      </c>
      <c r="AI505" s="5"/>
      <c r="AJ505" s="5"/>
      <c r="AK505">
        <v>504</v>
      </c>
    </row>
    <row r="506" spans="1:37" x14ac:dyDescent="0.35">
      <c r="A506">
        <v>2</v>
      </c>
      <c r="B506" s="5"/>
      <c r="C506">
        <v>0</v>
      </c>
      <c r="D506" s="5" t="s">
        <v>855</v>
      </c>
      <c r="E506" s="5" t="s">
        <v>92</v>
      </c>
      <c r="F506" s="5"/>
      <c r="G506" s="5" t="s">
        <v>64</v>
      </c>
      <c r="H506" s="5" t="s">
        <v>856</v>
      </c>
      <c r="I506" s="5" t="s">
        <v>1121</v>
      </c>
      <c r="J506" s="5"/>
      <c r="K506" s="5"/>
      <c r="L506" s="5" t="s">
        <v>53</v>
      </c>
      <c r="M506" s="5" t="s">
        <v>78</v>
      </c>
      <c r="N506" s="5"/>
      <c r="O506" s="5"/>
      <c r="P506" s="6"/>
      <c r="Q506" s="5" t="s">
        <v>847</v>
      </c>
      <c r="R506" s="5" t="s">
        <v>80</v>
      </c>
      <c r="S506" s="5" t="s">
        <v>51</v>
      </c>
      <c r="T506" s="5"/>
      <c r="U506" s="5" t="s">
        <v>599</v>
      </c>
      <c r="V506" s="5"/>
      <c r="X506" s="5"/>
      <c r="Y506" s="6"/>
      <c r="Z506" s="6"/>
      <c r="AA506" s="6"/>
      <c r="AB506" s="6">
        <v>43818</v>
      </c>
      <c r="AC506" s="6">
        <v>44078</v>
      </c>
      <c r="AD506" s="6">
        <v>44082</v>
      </c>
      <c r="AE506" s="6">
        <v>44095</v>
      </c>
      <c r="AF506" s="5"/>
      <c r="AG506" s="6">
        <v>44132</v>
      </c>
      <c r="AH506" s="6">
        <v>43817</v>
      </c>
      <c r="AI506" s="5"/>
      <c r="AJ506" s="5"/>
      <c r="AK506">
        <v>505</v>
      </c>
    </row>
    <row r="507" spans="1:37" x14ac:dyDescent="0.35">
      <c r="A507">
        <v>2</v>
      </c>
      <c r="B507" s="5"/>
      <c r="C507">
        <v>0</v>
      </c>
      <c r="D507" s="5" t="s">
        <v>857</v>
      </c>
      <c r="E507" s="5" t="s">
        <v>92</v>
      </c>
      <c r="F507" s="5"/>
      <c r="G507" s="5" t="s">
        <v>86</v>
      </c>
      <c r="H507" s="5" t="s">
        <v>858</v>
      </c>
      <c r="I507" s="5" t="s">
        <v>1122</v>
      </c>
      <c r="J507" s="5"/>
      <c r="K507" s="5"/>
      <c r="L507" s="5" t="s">
        <v>53</v>
      </c>
      <c r="M507" s="5" t="s">
        <v>102</v>
      </c>
      <c r="N507" s="5"/>
      <c r="O507" s="5"/>
      <c r="P507" s="6"/>
      <c r="Q507" s="5" t="s">
        <v>79</v>
      </c>
      <c r="R507" s="5" t="s">
        <v>80</v>
      </c>
      <c r="S507" s="5" t="s">
        <v>51</v>
      </c>
      <c r="T507" s="5"/>
      <c r="U507" s="5"/>
      <c r="V507" s="5"/>
      <c r="X507" s="5"/>
      <c r="Y507" s="6"/>
      <c r="Z507" s="6"/>
      <c r="AA507" s="6"/>
      <c r="AB507" s="6">
        <v>43818</v>
      </c>
      <c r="AC507" s="6">
        <v>44225</v>
      </c>
      <c r="AD507" s="6"/>
      <c r="AE507" s="6"/>
      <c r="AF507" s="5"/>
      <c r="AG507" s="6">
        <v>44232</v>
      </c>
      <c r="AH507" s="6">
        <v>43817</v>
      </c>
      <c r="AI507" s="5"/>
      <c r="AJ507" s="5"/>
      <c r="AK507">
        <v>507</v>
      </c>
    </row>
    <row r="508" spans="1:37" x14ac:dyDescent="0.35">
      <c r="A508">
        <v>3</v>
      </c>
      <c r="B508" s="5"/>
      <c r="C508">
        <v>0</v>
      </c>
      <c r="D508" s="5" t="s">
        <v>857</v>
      </c>
      <c r="E508" s="5" t="s">
        <v>92</v>
      </c>
      <c r="F508" s="5"/>
      <c r="G508" s="5" t="s">
        <v>64</v>
      </c>
      <c r="H508" s="5" t="s">
        <v>858</v>
      </c>
      <c r="I508" s="5" t="s">
        <v>1272</v>
      </c>
      <c r="J508" s="5"/>
      <c r="K508" s="5"/>
      <c r="L508" s="5" t="s">
        <v>190</v>
      </c>
      <c r="M508" s="5"/>
      <c r="N508" s="5" t="s">
        <v>59</v>
      </c>
      <c r="O508" s="5"/>
      <c r="P508" s="6"/>
      <c r="Q508" s="5" t="s">
        <v>847</v>
      </c>
      <c r="R508" s="5" t="s">
        <v>80</v>
      </c>
      <c r="S508" s="5" t="s">
        <v>599</v>
      </c>
      <c r="T508" s="5"/>
      <c r="U508" s="5" t="s">
        <v>59</v>
      </c>
      <c r="V508" s="5"/>
      <c r="X508" s="5"/>
      <c r="Y508" s="6"/>
      <c r="Z508" s="6"/>
      <c r="AA508" s="6"/>
      <c r="AB508" s="6">
        <v>43818</v>
      </c>
      <c r="AC508" s="6">
        <v>44225</v>
      </c>
      <c r="AD508" s="6">
        <v>44237</v>
      </c>
      <c r="AE508" s="6"/>
      <c r="AF508" s="5"/>
      <c r="AG508" s="6"/>
      <c r="AH508" s="6">
        <v>43817</v>
      </c>
      <c r="AI508" s="5"/>
      <c r="AJ508" s="5"/>
      <c r="AK508">
        <v>506</v>
      </c>
    </row>
    <row r="509" spans="1:37" x14ac:dyDescent="0.35">
      <c r="A509">
        <v>1</v>
      </c>
      <c r="B509" s="5"/>
      <c r="C509">
        <v>0</v>
      </c>
      <c r="D509" s="5" t="s">
        <v>859</v>
      </c>
      <c r="E509" s="5" t="s">
        <v>92</v>
      </c>
      <c r="F509" s="5"/>
      <c r="G509" s="5" t="s">
        <v>86</v>
      </c>
      <c r="H509" s="5" t="s">
        <v>860</v>
      </c>
      <c r="I509" s="5" t="s">
        <v>1123</v>
      </c>
      <c r="J509" s="5"/>
      <c r="K509" s="5"/>
      <c r="L509" s="5" t="s">
        <v>53</v>
      </c>
      <c r="M509" s="5" t="s">
        <v>157</v>
      </c>
      <c r="N509" s="5"/>
      <c r="O509" s="5"/>
      <c r="P509" s="6"/>
      <c r="Q509" s="5" t="s">
        <v>847</v>
      </c>
      <c r="R509" s="5" t="s">
        <v>80</v>
      </c>
      <c r="S509" s="5" t="s">
        <v>51</v>
      </c>
      <c r="T509" s="5"/>
      <c r="U509" s="5" t="s">
        <v>59</v>
      </c>
      <c r="V509" s="5"/>
      <c r="X509" s="5"/>
      <c r="Y509" s="6"/>
      <c r="Z509" s="6"/>
      <c r="AA509" s="6">
        <v>43836</v>
      </c>
      <c r="AB509" s="6">
        <v>43818</v>
      </c>
      <c r="AC509" s="6">
        <v>43818</v>
      </c>
      <c r="AD509" s="6">
        <v>43819</v>
      </c>
      <c r="AE509" s="6">
        <v>43838</v>
      </c>
      <c r="AF509" s="5"/>
      <c r="AG509" s="6">
        <v>43839</v>
      </c>
      <c r="AH509" s="6">
        <v>43817</v>
      </c>
      <c r="AI509" s="5"/>
      <c r="AJ509" s="5"/>
      <c r="AK509">
        <v>508</v>
      </c>
    </row>
    <row r="510" spans="1:37" x14ac:dyDescent="0.35">
      <c r="A510">
        <v>2</v>
      </c>
      <c r="B510" s="5"/>
      <c r="C510">
        <v>0</v>
      </c>
      <c r="D510" s="5" t="s">
        <v>859</v>
      </c>
      <c r="E510" s="5" t="s">
        <v>92</v>
      </c>
      <c r="F510" s="5"/>
      <c r="G510" s="5" t="s">
        <v>86</v>
      </c>
      <c r="H510" s="5" t="s">
        <v>860</v>
      </c>
      <c r="I510" s="5" t="s">
        <v>861</v>
      </c>
      <c r="J510" s="5"/>
      <c r="K510" s="5"/>
      <c r="L510" s="5" t="s">
        <v>53</v>
      </c>
      <c r="M510" s="5" t="s">
        <v>67</v>
      </c>
      <c r="N510" s="5"/>
      <c r="O510" s="5"/>
      <c r="P510" s="6"/>
      <c r="Q510" s="5" t="s">
        <v>847</v>
      </c>
      <c r="R510" s="5" t="s">
        <v>80</v>
      </c>
      <c r="S510" s="5" t="s">
        <v>51</v>
      </c>
      <c r="T510" s="5"/>
      <c r="U510" s="5" t="s">
        <v>59</v>
      </c>
      <c r="V510" s="5"/>
      <c r="X510" s="5"/>
      <c r="Y510" s="6">
        <v>43846</v>
      </c>
      <c r="Z510" s="6">
        <v>43849</v>
      </c>
      <c r="AA510" s="6">
        <v>43875</v>
      </c>
      <c r="AB510" s="6">
        <v>43838</v>
      </c>
      <c r="AC510" s="6">
        <v>43847</v>
      </c>
      <c r="AD510" s="6">
        <v>43860</v>
      </c>
      <c r="AE510" s="6">
        <v>43879</v>
      </c>
      <c r="AF510" s="5"/>
      <c r="AG510" s="6">
        <v>43881</v>
      </c>
      <c r="AH510" s="6">
        <v>43838</v>
      </c>
      <c r="AI510" s="5"/>
      <c r="AJ510" s="5"/>
      <c r="AK510">
        <v>509</v>
      </c>
    </row>
    <row r="511" spans="1:37" x14ac:dyDescent="0.35">
      <c r="A511">
        <v>2</v>
      </c>
      <c r="B511" s="5"/>
      <c r="C511">
        <v>0</v>
      </c>
      <c r="D511" s="5" t="s">
        <v>862</v>
      </c>
      <c r="E511" s="5" t="s">
        <v>92</v>
      </c>
      <c r="F511" s="5"/>
      <c r="G511" s="5" t="s">
        <v>86</v>
      </c>
      <c r="H511" s="5" t="s">
        <v>523</v>
      </c>
      <c r="I511" s="5" t="s">
        <v>863</v>
      </c>
      <c r="J511" s="5"/>
      <c r="K511" s="5"/>
      <c r="L511" s="5" t="s">
        <v>53</v>
      </c>
      <c r="M511" s="5"/>
      <c r="N511" s="5"/>
      <c r="O511" s="5"/>
      <c r="P511" s="6"/>
      <c r="Q511" s="5" t="s">
        <v>847</v>
      </c>
      <c r="R511" s="5" t="s">
        <v>80</v>
      </c>
      <c r="S511" s="5" t="s">
        <v>51</v>
      </c>
      <c r="T511" s="5"/>
      <c r="U511" s="5"/>
      <c r="V511" s="5"/>
      <c r="X511" s="5"/>
      <c r="Y511" s="6">
        <v>43817</v>
      </c>
      <c r="Z511" s="6"/>
      <c r="AA511" s="6"/>
      <c r="AB511" s="6">
        <v>43818</v>
      </c>
      <c r="AC511" s="6">
        <v>43818</v>
      </c>
      <c r="AD511" s="6"/>
      <c r="AE511" s="6"/>
      <c r="AF511" s="5"/>
      <c r="AG511" s="6">
        <v>43819</v>
      </c>
      <c r="AH511" s="6">
        <v>43817</v>
      </c>
      <c r="AI511" s="5"/>
      <c r="AJ511" s="5"/>
      <c r="AK511">
        <v>510</v>
      </c>
    </row>
    <row r="512" spans="1:37" x14ac:dyDescent="0.35">
      <c r="A512">
        <v>1</v>
      </c>
      <c r="B512" s="5"/>
      <c r="C512">
        <v>1</v>
      </c>
      <c r="D512" s="5" t="s">
        <v>862</v>
      </c>
      <c r="E512" s="5" t="s">
        <v>92</v>
      </c>
      <c r="F512" s="5"/>
      <c r="G512" s="5" t="s">
        <v>64</v>
      </c>
      <c r="H512" s="5" t="s">
        <v>523</v>
      </c>
      <c r="I512" s="5" t="s">
        <v>1251</v>
      </c>
      <c r="J512" s="5"/>
      <c r="K512" s="5"/>
      <c r="L512" s="5" t="s">
        <v>53</v>
      </c>
      <c r="M512" s="5" t="s">
        <v>67</v>
      </c>
      <c r="N512" s="5"/>
      <c r="O512" s="5"/>
      <c r="P512" s="6"/>
      <c r="Q512" s="5" t="s">
        <v>847</v>
      </c>
      <c r="R512" s="5" t="s">
        <v>80</v>
      </c>
      <c r="S512" s="5" t="s">
        <v>51</v>
      </c>
      <c r="T512" s="5"/>
      <c r="U512" s="5" t="s">
        <v>59</v>
      </c>
      <c r="V512" s="5"/>
      <c r="X512" s="5"/>
      <c r="Y512" s="6">
        <v>43833</v>
      </c>
      <c r="Z512" s="6"/>
      <c r="AA512" s="6">
        <v>43855</v>
      </c>
      <c r="AB512" s="6">
        <v>43819</v>
      </c>
      <c r="AC512" s="6">
        <v>43833</v>
      </c>
      <c r="AD512" s="6">
        <v>43840</v>
      </c>
      <c r="AE512" s="6">
        <v>43874</v>
      </c>
      <c r="AF512" s="5"/>
      <c r="AG512" s="6">
        <v>43880</v>
      </c>
      <c r="AH512" s="6">
        <v>43819</v>
      </c>
      <c r="AI512" s="5"/>
      <c r="AJ512" s="5"/>
      <c r="AK512">
        <v>511</v>
      </c>
    </row>
    <row r="513" spans="1:37" x14ac:dyDescent="0.35">
      <c r="A513">
        <v>2</v>
      </c>
      <c r="B513" s="5"/>
      <c r="C513">
        <v>0</v>
      </c>
      <c r="D513" s="5" t="s">
        <v>864</v>
      </c>
      <c r="E513" s="5" t="s">
        <v>92</v>
      </c>
      <c r="F513" s="5"/>
      <c r="G513" s="5" t="s">
        <v>86</v>
      </c>
      <c r="H513" s="5" t="s">
        <v>865</v>
      </c>
      <c r="I513" s="5" t="s">
        <v>866</v>
      </c>
      <c r="J513" s="5"/>
      <c r="K513" s="5"/>
      <c r="L513" s="5" t="s">
        <v>53</v>
      </c>
      <c r="M513" s="5" t="s">
        <v>78</v>
      </c>
      <c r="N513" s="5"/>
      <c r="O513" s="5"/>
      <c r="P513" s="6"/>
      <c r="Q513" s="5" t="s">
        <v>847</v>
      </c>
      <c r="R513" s="5" t="s">
        <v>80</v>
      </c>
      <c r="S513" s="5" t="s">
        <v>51</v>
      </c>
      <c r="T513" s="5"/>
      <c r="U513" s="5" t="s">
        <v>59</v>
      </c>
      <c r="V513" s="5"/>
      <c r="X513" s="5"/>
      <c r="Y513" s="6">
        <v>43817</v>
      </c>
      <c r="Z513" s="6"/>
      <c r="AA513" s="6"/>
      <c r="AB513" s="6">
        <v>43818</v>
      </c>
      <c r="AC513" s="6">
        <v>43818</v>
      </c>
      <c r="AD513" s="6">
        <v>43819</v>
      </c>
      <c r="AE513" s="6">
        <v>43839</v>
      </c>
      <c r="AF513" s="5"/>
      <c r="AG513" s="6">
        <v>43839</v>
      </c>
      <c r="AH513" s="6">
        <v>43817</v>
      </c>
      <c r="AI513" s="5"/>
      <c r="AJ513" s="5"/>
      <c r="AK513">
        <v>512</v>
      </c>
    </row>
    <row r="514" spans="1:37" x14ac:dyDescent="0.35">
      <c r="A514">
        <v>1</v>
      </c>
      <c r="B514" s="5"/>
      <c r="C514">
        <v>1</v>
      </c>
      <c r="D514" s="5" t="s">
        <v>864</v>
      </c>
      <c r="E514" s="5" t="s">
        <v>92</v>
      </c>
      <c r="F514" s="5"/>
      <c r="G514" s="5" t="s">
        <v>64</v>
      </c>
      <c r="H514" s="5" t="s">
        <v>865</v>
      </c>
      <c r="I514" s="5" t="s">
        <v>1252</v>
      </c>
      <c r="J514" s="5"/>
      <c r="K514" s="5"/>
      <c r="L514" s="5" t="s">
        <v>53</v>
      </c>
      <c r="M514" s="5" t="s">
        <v>102</v>
      </c>
      <c r="N514" s="5"/>
      <c r="O514" s="5"/>
      <c r="P514" s="6"/>
      <c r="Q514" s="5" t="s">
        <v>847</v>
      </c>
      <c r="R514" s="5" t="s">
        <v>80</v>
      </c>
      <c r="S514" s="5" t="s">
        <v>51</v>
      </c>
      <c r="T514" s="5"/>
      <c r="U514" s="5"/>
      <c r="V514" s="5"/>
      <c r="X514" s="5"/>
      <c r="Y514" s="6">
        <v>43833</v>
      </c>
      <c r="Z514" s="6"/>
      <c r="AA514" s="6"/>
      <c r="AB514" s="6">
        <v>43819</v>
      </c>
      <c r="AC514" s="6">
        <v>43833</v>
      </c>
      <c r="AD514" s="6"/>
      <c r="AE514" s="6"/>
      <c r="AF514" s="5"/>
      <c r="AG514" s="6">
        <v>43840</v>
      </c>
      <c r="AH514" s="6">
        <v>43819</v>
      </c>
      <c r="AI514" s="5"/>
      <c r="AJ514" s="5"/>
      <c r="AK514">
        <v>513</v>
      </c>
    </row>
    <row r="515" spans="1:37" x14ac:dyDescent="0.35">
      <c r="A515">
        <v>1</v>
      </c>
      <c r="B515" s="5"/>
      <c r="C515">
        <v>2</v>
      </c>
      <c r="D515" s="5" t="s">
        <v>867</v>
      </c>
      <c r="E515" s="5" t="s">
        <v>60</v>
      </c>
      <c r="F515" s="5"/>
      <c r="G515" s="5" t="s">
        <v>86</v>
      </c>
      <c r="H515" s="5" t="s">
        <v>868</v>
      </c>
      <c r="I515" s="5" t="s">
        <v>1253</v>
      </c>
      <c r="J515" s="5"/>
      <c r="K515" s="5"/>
      <c r="L515" s="5" t="s">
        <v>53</v>
      </c>
      <c r="M515" s="5" t="s">
        <v>67</v>
      </c>
      <c r="N515" s="5"/>
      <c r="O515" s="5"/>
      <c r="P515" s="6"/>
      <c r="Q515" s="5" t="s">
        <v>847</v>
      </c>
      <c r="R515" s="5" t="s">
        <v>80</v>
      </c>
      <c r="S515" s="5" t="s">
        <v>51</v>
      </c>
      <c r="T515" s="5"/>
      <c r="U515" s="5" t="s">
        <v>59</v>
      </c>
      <c r="V515" s="5"/>
      <c r="X515" s="5"/>
      <c r="Y515" s="6">
        <v>43945</v>
      </c>
      <c r="Z515" s="6"/>
      <c r="AA515" s="6">
        <v>44005</v>
      </c>
      <c r="AB515" s="6">
        <v>43930</v>
      </c>
      <c r="AC515" s="6">
        <v>43965</v>
      </c>
      <c r="AD515" s="6">
        <v>43991</v>
      </c>
      <c r="AE515" s="6">
        <v>44028</v>
      </c>
      <c r="AF515" s="5"/>
      <c r="AG515" s="6">
        <v>44028</v>
      </c>
      <c r="AH515" s="6">
        <v>43930</v>
      </c>
      <c r="AI515" s="5"/>
      <c r="AJ515" s="5"/>
      <c r="AK515">
        <v>515</v>
      </c>
    </row>
    <row r="516" spans="1:37" x14ac:dyDescent="0.35">
      <c r="A516">
        <v>3</v>
      </c>
      <c r="B516" s="5"/>
      <c r="C516">
        <v>0</v>
      </c>
      <c r="D516" s="5" t="s">
        <v>867</v>
      </c>
      <c r="E516" s="5" t="s">
        <v>92</v>
      </c>
      <c r="F516" s="5"/>
      <c r="G516" s="5" t="s">
        <v>86</v>
      </c>
      <c r="H516" s="5" t="s">
        <v>868</v>
      </c>
      <c r="I516" s="5" t="s">
        <v>1273</v>
      </c>
      <c r="J516" s="5"/>
      <c r="K516" s="5"/>
      <c r="L516" s="5" t="s">
        <v>48</v>
      </c>
      <c r="M516" s="5"/>
      <c r="N516" s="5" t="s">
        <v>847</v>
      </c>
      <c r="O516" s="5" t="s">
        <v>80</v>
      </c>
      <c r="P516" s="6"/>
      <c r="Q516" s="5" t="s">
        <v>847</v>
      </c>
      <c r="R516" s="5" t="s">
        <v>80</v>
      </c>
      <c r="S516" s="5" t="s">
        <v>51</v>
      </c>
      <c r="T516" s="5"/>
      <c r="U516" s="5"/>
      <c r="V516" s="5"/>
      <c r="X516" s="5"/>
      <c r="Y516" s="6"/>
      <c r="Z516" s="6"/>
      <c r="AA516" s="6"/>
      <c r="AB516" s="6">
        <v>43818</v>
      </c>
      <c r="AC516" s="6"/>
      <c r="AD516" s="6"/>
      <c r="AE516" s="6"/>
      <c r="AF516" s="5"/>
      <c r="AG516" s="6"/>
      <c r="AH516" s="6">
        <v>43817</v>
      </c>
      <c r="AI516" s="5"/>
      <c r="AJ516" s="5"/>
      <c r="AK516">
        <v>514</v>
      </c>
    </row>
    <row r="517" spans="1:37" x14ac:dyDescent="0.35">
      <c r="A517">
        <v>1</v>
      </c>
      <c r="B517" s="5"/>
      <c r="C517">
        <v>0</v>
      </c>
      <c r="D517" s="5" t="s">
        <v>869</v>
      </c>
      <c r="E517" s="5" t="s">
        <v>92</v>
      </c>
      <c r="F517" s="5"/>
      <c r="G517" s="5" t="s">
        <v>64</v>
      </c>
      <c r="H517" s="5" t="s">
        <v>870</v>
      </c>
      <c r="I517" s="5" t="s">
        <v>1124</v>
      </c>
      <c r="J517" s="5"/>
      <c r="K517" s="5"/>
      <c r="L517" s="5" t="s">
        <v>53</v>
      </c>
      <c r="M517" s="5" t="s">
        <v>54</v>
      </c>
      <c r="N517" s="5"/>
      <c r="O517" s="5"/>
      <c r="P517" s="6"/>
      <c r="Q517" s="5" t="s">
        <v>847</v>
      </c>
      <c r="R517" s="5" t="s">
        <v>80</v>
      </c>
      <c r="S517" s="5" t="s">
        <v>51</v>
      </c>
      <c r="T517" s="5"/>
      <c r="U517" s="5" t="s">
        <v>59</v>
      </c>
      <c r="V517" s="5"/>
      <c r="X517" s="5"/>
      <c r="Y517" s="6">
        <v>43817</v>
      </c>
      <c r="Z517" s="6"/>
      <c r="AA517" s="6">
        <v>43836</v>
      </c>
      <c r="AB517" s="6">
        <v>43818</v>
      </c>
      <c r="AC517" s="6">
        <v>43818</v>
      </c>
      <c r="AD517" s="6">
        <v>43819</v>
      </c>
      <c r="AE517" s="6">
        <v>43839</v>
      </c>
      <c r="AF517" s="5"/>
      <c r="AG517" s="6">
        <v>43839</v>
      </c>
      <c r="AH517" s="6">
        <v>43817</v>
      </c>
      <c r="AI517" s="5"/>
      <c r="AJ517" s="5"/>
      <c r="AK517">
        <v>516</v>
      </c>
    </row>
    <row r="518" spans="1:37" x14ac:dyDescent="0.35">
      <c r="A518">
        <v>2</v>
      </c>
      <c r="B518" s="5"/>
      <c r="C518">
        <v>0</v>
      </c>
      <c r="D518" s="5" t="s">
        <v>871</v>
      </c>
      <c r="E518" s="5" t="s">
        <v>92</v>
      </c>
      <c r="F518" s="5"/>
      <c r="G518" s="5" t="s">
        <v>64</v>
      </c>
      <c r="H518" s="5" t="s">
        <v>872</v>
      </c>
      <c r="I518" s="5" t="s">
        <v>1125</v>
      </c>
      <c r="J518" s="5"/>
      <c r="K518" s="5"/>
      <c r="L518" s="5" t="s">
        <v>53</v>
      </c>
      <c r="M518" s="5" t="s">
        <v>102</v>
      </c>
      <c r="N518" s="5"/>
      <c r="O518" s="5"/>
      <c r="P518" s="6"/>
      <c r="Q518" s="5" t="s">
        <v>847</v>
      </c>
      <c r="R518" s="5" t="s">
        <v>80</v>
      </c>
      <c r="S518" s="5" t="s">
        <v>51</v>
      </c>
      <c r="T518" s="5"/>
      <c r="U518" s="5"/>
      <c r="V518" s="5"/>
      <c r="X518" s="5"/>
      <c r="Y518" s="6">
        <v>43817</v>
      </c>
      <c r="Z518" s="6"/>
      <c r="AA518" s="6"/>
      <c r="AB518" s="6">
        <v>43818</v>
      </c>
      <c r="AC518" s="6">
        <v>43864</v>
      </c>
      <c r="AD518" s="6"/>
      <c r="AE518" s="6"/>
      <c r="AF518" s="5"/>
      <c r="AG518" s="6">
        <v>43892</v>
      </c>
      <c r="AH518" s="6">
        <v>43817</v>
      </c>
      <c r="AI518" s="5"/>
      <c r="AJ518" s="5"/>
      <c r="AK518">
        <v>517</v>
      </c>
    </row>
    <row r="519" spans="1:37" x14ac:dyDescent="0.35">
      <c r="A519">
        <v>1</v>
      </c>
      <c r="B519" s="5"/>
      <c r="C519">
        <v>1</v>
      </c>
      <c r="D519" s="5" t="s">
        <v>871</v>
      </c>
      <c r="E519" s="5" t="s">
        <v>92</v>
      </c>
      <c r="F519" s="5"/>
      <c r="G519" s="5" t="s">
        <v>86</v>
      </c>
      <c r="H519" s="5" t="s">
        <v>872</v>
      </c>
      <c r="I519" s="5" t="s">
        <v>1254</v>
      </c>
      <c r="J519" s="5"/>
      <c r="K519" s="5"/>
      <c r="L519" s="5" t="s">
        <v>53</v>
      </c>
      <c r="M519" s="5" t="s">
        <v>102</v>
      </c>
      <c r="N519" s="5"/>
      <c r="O519" s="5"/>
      <c r="P519" s="6"/>
      <c r="Q519" s="5" t="s">
        <v>847</v>
      </c>
      <c r="R519" s="5" t="s">
        <v>80</v>
      </c>
      <c r="S519" s="5" t="s">
        <v>51</v>
      </c>
      <c r="T519" s="5"/>
      <c r="U519" s="5" t="s">
        <v>59</v>
      </c>
      <c r="V519" s="5"/>
      <c r="X519" s="5"/>
      <c r="Y519" s="6">
        <v>43817</v>
      </c>
      <c r="Z519" s="6"/>
      <c r="AA519" s="6">
        <v>43906</v>
      </c>
      <c r="AB519" s="6">
        <v>43880</v>
      </c>
      <c r="AC519" s="6">
        <v>43885</v>
      </c>
      <c r="AD519" s="6">
        <v>43892</v>
      </c>
      <c r="AE519" s="6">
        <v>43923</v>
      </c>
      <c r="AF519" s="5"/>
      <c r="AG519" s="6">
        <v>43930</v>
      </c>
      <c r="AH519" s="6">
        <v>43880</v>
      </c>
      <c r="AI519" s="5"/>
      <c r="AJ519" s="5" t="s">
        <v>599</v>
      </c>
      <c r="AK519">
        <v>518</v>
      </c>
    </row>
    <row r="520" spans="1:37" x14ac:dyDescent="0.35">
      <c r="A520">
        <v>2</v>
      </c>
      <c r="B520" s="5"/>
      <c r="C520">
        <v>1</v>
      </c>
      <c r="D520" s="5" t="s">
        <v>873</v>
      </c>
      <c r="E520" s="5" t="s">
        <v>92</v>
      </c>
      <c r="F520" s="5"/>
      <c r="G520" s="5" t="s">
        <v>64</v>
      </c>
      <c r="H520" s="5" t="s">
        <v>874</v>
      </c>
      <c r="I520" s="5" t="s">
        <v>875</v>
      </c>
      <c r="J520" s="5"/>
      <c r="K520" s="5"/>
      <c r="L520" s="5" t="s">
        <v>53</v>
      </c>
      <c r="M520" s="5" t="s">
        <v>67</v>
      </c>
      <c r="N520" s="5"/>
      <c r="O520" s="5"/>
      <c r="P520" s="6"/>
      <c r="Q520" s="5" t="s">
        <v>847</v>
      </c>
      <c r="R520" s="5" t="s">
        <v>80</v>
      </c>
      <c r="S520" s="5" t="s">
        <v>51</v>
      </c>
      <c r="T520" s="5"/>
      <c r="U520" s="5" t="s">
        <v>59</v>
      </c>
      <c r="V520" s="5"/>
      <c r="X520" s="5"/>
      <c r="Y520" s="6">
        <v>43952</v>
      </c>
      <c r="Z520" s="6"/>
      <c r="AA520" s="6">
        <v>44110</v>
      </c>
      <c r="AB520" s="6">
        <v>43937</v>
      </c>
      <c r="AC520" s="6">
        <v>44091</v>
      </c>
      <c r="AD520" s="6">
        <v>44095</v>
      </c>
      <c r="AE520" s="6">
        <v>44144</v>
      </c>
      <c r="AF520" s="5"/>
      <c r="AG520" s="6">
        <v>44145</v>
      </c>
      <c r="AH520" s="6">
        <v>43937</v>
      </c>
      <c r="AI520" s="5"/>
      <c r="AJ520" s="5"/>
      <c r="AK520">
        <v>519</v>
      </c>
    </row>
    <row r="521" spans="1:37" x14ac:dyDescent="0.35">
      <c r="A521">
        <v>1</v>
      </c>
      <c r="B521" s="5"/>
      <c r="C521">
        <v>1</v>
      </c>
      <c r="D521" s="5" t="s">
        <v>873</v>
      </c>
      <c r="E521" s="5" t="s">
        <v>92</v>
      </c>
      <c r="F521" s="5"/>
      <c r="G521" s="5" t="s">
        <v>86</v>
      </c>
      <c r="H521" s="5" t="s">
        <v>874</v>
      </c>
      <c r="I521" s="5" t="s">
        <v>1255</v>
      </c>
      <c r="J521" s="5"/>
      <c r="K521" s="5"/>
      <c r="L521" s="5" t="s">
        <v>53</v>
      </c>
      <c r="M521" s="5" t="s">
        <v>67</v>
      </c>
      <c r="N521" s="5"/>
      <c r="O521" s="5"/>
      <c r="P521" s="6"/>
      <c r="Q521" s="5" t="s">
        <v>847</v>
      </c>
      <c r="R521" s="5" t="s">
        <v>80</v>
      </c>
      <c r="S521" s="5" t="s">
        <v>51</v>
      </c>
      <c r="T521" s="5"/>
      <c r="U521" s="5" t="s">
        <v>59</v>
      </c>
      <c r="V521" s="5"/>
      <c r="X521" s="5"/>
      <c r="Y521" s="6">
        <v>43817</v>
      </c>
      <c r="Z521" s="6"/>
      <c r="AA521" s="6">
        <v>43906</v>
      </c>
      <c r="AB521" s="6">
        <v>43880</v>
      </c>
      <c r="AC521" s="6">
        <v>43892</v>
      </c>
      <c r="AD521" s="6">
        <v>43892</v>
      </c>
      <c r="AE521" s="6">
        <v>43936</v>
      </c>
      <c r="AF521" s="5"/>
      <c r="AG521" s="6">
        <v>43937</v>
      </c>
      <c r="AH521" s="6">
        <v>43880</v>
      </c>
      <c r="AI521" s="5"/>
      <c r="AJ521" s="5" t="s">
        <v>876</v>
      </c>
      <c r="AK521">
        <v>520</v>
      </c>
    </row>
    <row r="522" spans="1:37" x14ac:dyDescent="0.35">
      <c r="A522">
        <v>2</v>
      </c>
      <c r="B522" s="5"/>
      <c r="C522">
        <v>0</v>
      </c>
      <c r="D522" s="5" t="s">
        <v>877</v>
      </c>
      <c r="E522" s="5" t="s">
        <v>92</v>
      </c>
      <c r="F522" s="5"/>
      <c r="G522" s="5" t="s">
        <v>64</v>
      </c>
      <c r="H522" s="5" t="s">
        <v>878</v>
      </c>
      <c r="I522" s="5" t="s">
        <v>1126</v>
      </c>
      <c r="J522" s="5"/>
      <c r="K522" s="5"/>
      <c r="L522" s="5" t="s">
        <v>53</v>
      </c>
      <c r="M522" s="5" t="s">
        <v>102</v>
      </c>
      <c r="N522" s="5"/>
      <c r="O522" s="5"/>
      <c r="P522" s="6"/>
      <c r="Q522" s="5" t="s">
        <v>847</v>
      </c>
      <c r="R522" s="5" t="s">
        <v>80</v>
      </c>
      <c r="S522" s="5" t="s">
        <v>51</v>
      </c>
      <c r="T522" s="5"/>
      <c r="U522" s="5"/>
      <c r="V522" s="5"/>
      <c r="X522" s="5"/>
      <c r="Y522" s="6"/>
      <c r="Z522" s="6"/>
      <c r="AA522" s="6"/>
      <c r="AB522" s="6">
        <v>43818</v>
      </c>
      <c r="AC522" s="6">
        <v>43823</v>
      </c>
      <c r="AD522" s="6"/>
      <c r="AE522" s="6"/>
      <c r="AF522" s="5"/>
      <c r="AG522" s="6">
        <v>43832</v>
      </c>
      <c r="AH522" s="6">
        <v>43817</v>
      </c>
      <c r="AI522" s="5"/>
      <c r="AJ522" s="5"/>
      <c r="AK522">
        <v>522</v>
      </c>
    </row>
    <row r="523" spans="1:37" x14ac:dyDescent="0.35">
      <c r="A523">
        <v>1</v>
      </c>
      <c r="B523" s="5"/>
      <c r="C523">
        <v>1</v>
      </c>
      <c r="D523" s="5" t="s">
        <v>877</v>
      </c>
      <c r="E523" s="5" t="s">
        <v>92</v>
      </c>
      <c r="F523" s="5"/>
      <c r="G523" s="5" t="s">
        <v>86</v>
      </c>
      <c r="H523" s="5" t="s">
        <v>878</v>
      </c>
      <c r="I523" s="5" t="s">
        <v>879</v>
      </c>
      <c r="J523" s="5"/>
      <c r="K523" s="5"/>
      <c r="L523" s="5" t="s">
        <v>53</v>
      </c>
      <c r="M523" s="5"/>
      <c r="N523" s="5"/>
      <c r="O523" s="5"/>
      <c r="P523" s="6"/>
      <c r="Q523" s="5" t="s">
        <v>847</v>
      </c>
      <c r="R523" s="5" t="s">
        <v>80</v>
      </c>
      <c r="S523" s="5" t="s">
        <v>51</v>
      </c>
      <c r="T523" s="5"/>
      <c r="U523" s="5" t="s">
        <v>59</v>
      </c>
      <c r="V523" s="5"/>
      <c r="X523" s="5" t="s">
        <v>213</v>
      </c>
      <c r="Y523" s="6"/>
      <c r="Z523" s="6"/>
      <c r="AA523" s="6">
        <v>43906</v>
      </c>
      <c r="AB523" s="6">
        <v>43861</v>
      </c>
      <c r="AC523" s="6">
        <v>43861</v>
      </c>
      <c r="AD523" s="6">
        <v>43892</v>
      </c>
      <c r="AE523" s="6">
        <v>43914</v>
      </c>
      <c r="AF523" s="5"/>
      <c r="AG523" s="6">
        <v>43916</v>
      </c>
      <c r="AH523" s="6">
        <v>43861</v>
      </c>
      <c r="AI523" s="5"/>
      <c r="AJ523" s="5" t="s">
        <v>876</v>
      </c>
      <c r="AK523">
        <v>521</v>
      </c>
    </row>
    <row r="524" spans="1:37" x14ac:dyDescent="0.35">
      <c r="A524">
        <v>2</v>
      </c>
      <c r="B524" s="5"/>
      <c r="C524">
        <v>0</v>
      </c>
      <c r="D524" s="5" t="s">
        <v>880</v>
      </c>
      <c r="E524" s="5" t="s">
        <v>92</v>
      </c>
      <c r="F524" s="5"/>
      <c r="G524" s="5" t="s">
        <v>64</v>
      </c>
      <c r="H524" s="5" t="s">
        <v>881</v>
      </c>
      <c r="I524" s="5" t="s">
        <v>883</v>
      </c>
      <c r="J524" s="5"/>
      <c r="K524" s="5"/>
      <c r="L524" s="5" t="s">
        <v>53</v>
      </c>
      <c r="M524" s="5" t="s">
        <v>102</v>
      </c>
      <c r="N524" s="5"/>
      <c r="O524" s="5"/>
      <c r="P524" s="6"/>
      <c r="Q524" s="5" t="s">
        <v>847</v>
      </c>
      <c r="R524" s="5" t="s">
        <v>80</v>
      </c>
      <c r="S524" s="5" t="s">
        <v>51</v>
      </c>
      <c r="T524" s="5"/>
      <c r="U524" s="5"/>
      <c r="V524" s="5"/>
      <c r="X524" s="5"/>
      <c r="Y524" s="6"/>
      <c r="Z524" s="6"/>
      <c r="AA524" s="6"/>
      <c r="AB524" s="6">
        <v>43818</v>
      </c>
      <c r="AC524" s="6">
        <v>43823</v>
      </c>
      <c r="AD524" s="6"/>
      <c r="AE524" s="6"/>
      <c r="AF524" s="5"/>
      <c r="AG524" s="6">
        <v>43832</v>
      </c>
      <c r="AH524" s="6">
        <v>43817</v>
      </c>
      <c r="AI524" s="5"/>
      <c r="AJ524" s="5"/>
      <c r="AK524">
        <v>524</v>
      </c>
    </row>
    <row r="525" spans="1:37" x14ac:dyDescent="0.35">
      <c r="A525">
        <v>1</v>
      </c>
      <c r="B525" s="5"/>
      <c r="C525">
        <v>1</v>
      </c>
      <c r="D525" s="5" t="s">
        <v>880</v>
      </c>
      <c r="E525" s="5" t="s">
        <v>92</v>
      </c>
      <c r="F525" s="5"/>
      <c r="G525" s="5" t="s">
        <v>86</v>
      </c>
      <c r="H525" s="5" t="s">
        <v>881</v>
      </c>
      <c r="I525" s="5" t="s">
        <v>882</v>
      </c>
      <c r="J525" s="5"/>
      <c r="K525" s="5"/>
      <c r="L525" s="5" t="s">
        <v>53</v>
      </c>
      <c r="M525" s="5" t="s">
        <v>67</v>
      </c>
      <c r="N525" s="5"/>
      <c r="O525" s="5"/>
      <c r="P525" s="6"/>
      <c r="Q525" s="5" t="s">
        <v>847</v>
      </c>
      <c r="R525" s="5" t="s">
        <v>80</v>
      </c>
      <c r="S525" s="5" t="s">
        <v>51</v>
      </c>
      <c r="T525" s="5"/>
      <c r="U525" s="5" t="s">
        <v>59</v>
      </c>
      <c r="V525" s="5"/>
      <c r="X525" s="5"/>
      <c r="Y525" s="6"/>
      <c r="Z525" s="6"/>
      <c r="AA525" s="6">
        <v>43906</v>
      </c>
      <c r="AB525" s="6"/>
      <c r="AC525" s="6">
        <v>43892</v>
      </c>
      <c r="AD525" s="6">
        <v>43892</v>
      </c>
      <c r="AE525" s="6">
        <v>43908</v>
      </c>
      <c r="AF525" s="5"/>
      <c r="AG525" s="6">
        <v>43916</v>
      </c>
      <c r="AH525" s="6">
        <v>43892</v>
      </c>
      <c r="AI525" s="5"/>
      <c r="AJ525" s="5"/>
      <c r="AK525">
        <v>523</v>
      </c>
    </row>
    <row r="526" spans="1:37" x14ac:dyDescent="0.35">
      <c r="A526">
        <v>1</v>
      </c>
      <c r="B526" s="5"/>
      <c r="C526">
        <v>0</v>
      </c>
      <c r="D526" s="5" t="s">
        <v>884</v>
      </c>
      <c r="E526" s="5" t="s">
        <v>92</v>
      </c>
      <c r="F526" s="5"/>
      <c r="G526" s="5" t="s">
        <v>64</v>
      </c>
      <c r="H526" s="5" t="s">
        <v>885</v>
      </c>
      <c r="I526" s="5" t="s">
        <v>1127</v>
      </c>
      <c r="J526" s="5"/>
      <c r="K526" s="5"/>
      <c r="L526" s="5" t="s">
        <v>53</v>
      </c>
      <c r="M526" s="5" t="s">
        <v>102</v>
      </c>
      <c r="N526" s="5"/>
      <c r="O526" s="5"/>
      <c r="P526" s="6"/>
      <c r="Q526" s="5" t="s">
        <v>847</v>
      </c>
      <c r="R526" s="5" t="s">
        <v>80</v>
      </c>
      <c r="S526" s="5" t="s">
        <v>51</v>
      </c>
      <c r="T526" s="5"/>
      <c r="U526" s="5"/>
      <c r="V526" s="5"/>
      <c r="X526" s="5"/>
      <c r="Y526" s="6"/>
      <c r="Z526" s="6"/>
      <c r="AA526" s="6"/>
      <c r="AB526" s="6">
        <v>43818</v>
      </c>
      <c r="AC526" s="6">
        <v>43823</v>
      </c>
      <c r="AD526" s="6"/>
      <c r="AE526" s="6"/>
      <c r="AF526" s="5"/>
      <c r="AG526" s="6">
        <v>43832</v>
      </c>
      <c r="AH526" s="6">
        <v>43817</v>
      </c>
      <c r="AI526" s="5"/>
      <c r="AJ526" s="5"/>
      <c r="AK526">
        <v>526</v>
      </c>
    </row>
    <row r="527" spans="1:37" x14ac:dyDescent="0.35">
      <c r="A527">
        <v>2</v>
      </c>
      <c r="B527" s="5"/>
      <c r="C527">
        <v>1</v>
      </c>
      <c r="D527" s="5" t="s">
        <v>884</v>
      </c>
      <c r="E527" s="5" t="s">
        <v>92</v>
      </c>
      <c r="F527" s="5"/>
      <c r="G527" s="5" t="s">
        <v>86</v>
      </c>
      <c r="H527" s="5" t="s">
        <v>885</v>
      </c>
      <c r="I527" s="5" t="s">
        <v>886</v>
      </c>
      <c r="J527" s="5"/>
      <c r="K527" s="5"/>
      <c r="L527" s="5" t="s">
        <v>53</v>
      </c>
      <c r="M527" s="5" t="s">
        <v>67</v>
      </c>
      <c r="N527" s="5"/>
      <c r="O527" s="5"/>
      <c r="P527" s="6"/>
      <c r="Q527" s="5" t="s">
        <v>847</v>
      </c>
      <c r="R527" s="5" t="s">
        <v>80</v>
      </c>
      <c r="S527" s="5" t="s">
        <v>51</v>
      </c>
      <c r="T527" s="5"/>
      <c r="U527" s="5" t="s">
        <v>59</v>
      </c>
      <c r="V527" s="5"/>
      <c r="X527" s="5"/>
      <c r="Y527" s="6">
        <v>43890</v>
      </c>
      <c r="Z527" s="6"/>
      <c r="AA527" s="6">
        <v>43938</v>
      </c>
      <c r="AB527" s="6">
        <v>43880</v>
      </c>
      <c r="AC527" s="6">
        <v>43894</v>
      </c>
      <c r="AD527" s="6">
        <v>43922</v>
      </c>
      <c r="AE527" s="6">
        <v>43924</v>
      </c>
      <c r="AF527" s="5"/>
      <c r="AG527" s="6">
        <v>43930</v>
      </c>
      <c r="AH527" s="6">
        <v>43880</v>
      </c>
      <c r="AI527" s="5"/>
      <c r="AJ527" s="5"/>
      <c r="AK527">
        <v>525</v>
      </c>
    </row>
    <row r="528" spans="1:37" x14ac:dyDescent="0.35">
      <c r="A528">
        <v>2</v>
      </c>
      <c r="B528" s="5"/>
      <c r="C528">
        <v>0</v>
      </c>
      <c r="D528" s="5" t="s">
        <v>887</v>
      </c>
      <c r="E528" s="5" t="s">
        <v>92</v>
      </c>
      <c r="F528" s="5"/>
      <c r="G528" s="5" t="s">
        <v>64</v>
      </c>
      <c r="H528" s="5" t="s">
        <v>888</v>
      </c>
      <c r="I528" s="5" t="s">
        <v>1128</v>
      </c>
      <c r="J528" s="5"/>
      <c r="K528" s="5"/>
      <c r="L528" s="5" t="s">
        <v>53</v>
      </c>
      <c r="M528" s="5" t="s">
        <v>102</v>
      </c>
      <c r="N528" s="5"/>
      <c r="O528" s="5"/>
      <c r="P528" s="6"/>
      <c r="Q528" s="5" t="s">
        <v>847</v>
      </c>
      <c r="R528" s="5" t="s">
        <v>80</v>
      </c>
      <c r="S528" s="5" t="s">
        <v>51</v>
      </c>
      <c r="T528" s="5"/>
      <c r="U528" s="5"/>
      <c r="V528" s="5"/>
      <c r="X528" s="5"/>
      <c r="Y528" s="6"/>
      <c r="Z528" s="6"/>
      <c r="AA528" s="6"/>
      <c r="AB528" s="6">
        <v>43818</v>
      </c>
      <c r="AC528" s="6">
        <v>43823</v>
      </c>
      <c r="AD528" s="6"/>
      <c r="AE528" s="6"/>
      <c r="AF528" s="5"/>
      <c r="AG528" s="6">
        <v>43832</v>
      </c>
      <c r="AH528" s="6">
        <v>43817</v>
      </c>
      <c r="AI528" s="5"/>
      <c r="AJ528" s="5"/>
      <c r="AK528">
        <v>527</v>
      </c>
    </row>
    <row r="529" spans="1:37" x14ac:dyDescent="0.35">
      <c r="A529">
        <v>1</v>
      </c>
      <c r="B529" s="5"/>
      <c r="C529">
        <v>1</v>
      </c>
      <c r="D529" s="5" t="s">
        <v>887</v>
      </c>
      <c r="E529" s="5" t="s">
        <v>92</v>
      </c>
      <c r="F529" s="5"/>
      <c r="G529" s="5" t="s">
        <v>86</v>
      </c>
      <c r="H529" s="5" t="s">
        <v>888</v>
      </c>
      <c r="I529" s="5" t="s">
        <v>889</v>
      </c>
      <c r="J529" s="5"/>
      <c r="K529" s="5"/>
      <c r="L529" s="5" t="s">
        <v>53</v>
      </c>
      <c r="M529" s="5" t="s">
        <v>102</v>
      </c>
      <c r="N529" s="5"/>
      <c r="O529" s="5"/>
      <c r="P529" s="6"/>
      <c r="Q529" s="5" t="s">
        <v>847</v>
      </c>
      <c r="R529" s="5" t="s">
        <v>80</v>
      </c>
      <c r="S529" s="5" t="s">
        <v>51</v>
      </c>
      <c r="T529" s="5"/>
      <c r="U529" s="5" t="s">
        <v>59</v>
      </c>
      <c r="V529" s="5"/>
      <c r="X529" s="5"/>
      <c r="Y529" s="6">
        <v>43890</v>
      </c>
      <c r="Z529" s="6"/>
      <c r="AA529" s="6">
        <v>43850</v>
      </c>
      <c r="AB529" s="6">
        <v>43880</v>
      </c>
      <c r="AC529" s="6">
        <v>43892</v>
      </c>
      <c r="AD529" s="6"/>
      <c r="AE529" s="6"/>
      <c r="AF529" s="5"/>
      <c r="AG529" s="6">
        <v>43892</v>
      </c>
      <c r="AH529" s="6">
        <v>43880</v>
      </c>
      <c r="AI529" s="5"/>
      <c r="AJ529" s="5"/>
      <c r="AK529">
        <v>528</v>
      </c>
    </row>
    <row r="530" spans="1:37" x14ac:dyDescent="0.35">
      <c r="A530">
        <v>1</v>
      </c>
      <c r="B530" s="5"/>
      <c r="C530">
        <v>0</v>
      </c>
      <c r="D530" s="5" t="s">
        <v>890</v>
      </c>
      <c r="E530" s="5" t="s">
        <v>92</v>
      </c>
      <c r="F530" s="5" t="s">
        <v>73</v>
      </c>
      <c r="G530" s="5" t="s">
        <v>46</v>
      </c>
      <c r="H530" s="5" t="s">
        <v>891</v>
      </c>
      <c r="I530" s="5" t="s">
        <v>1188</v>
      </c>
      <c r="J530" s="5"/>
      <c r="K530" s="5"/>
      <c r="L530" s="5" t="s">
        <v>53</v>
      </c>
      <c r="M530" s="5" t="s">
        <v>530</v>
      </c>
      <c r="N530" s="5"/>
      <c r="O530" s="5"/>
      <c r="P530" s="6"/>
      <c r="Q530" s="5" t="s">
        <v>847</v>
      </c>
      <c r="R530" s="5" t="s">
        <v>80</v>
      </c>
      <c r="S530" s="5" t="s">
        <v>51</v>
      </c>
      <c r="T530" s="5"/>
      <c r="U530" s="5" t="s">
        <v>259</v>
      </c>
      <c r="V530" s="5"/>
      <c r="X530" s="5"/>
      <c r="Y530" s="6"/>
      <c r="Z530" s="6"/>
      <c r="AA530" s="6">
        <v>43836</v>
      </c>
      <c r="AB530" s="6">
        <v>43818</v>
      </c>
      <c r="AC530" s="6">
        <v>43818</v>
      </c>
      <c r="AD530" s="6">
        <v>43819</v>
      </c>
      <c r="AE530" s="6"/>
      <c r="AF530" s="5" t="s">
        <v>108</v>
      </c>
      <c r="AG530" s="6">
        <v>43937</v>
      </c>
      <c r="AH530" s="6">
        <v>43817</v>
      </c>
      <c r="AI530" s="5"/>
      <c r="AJ530" s="5"/>
      <c r="AK530">
        <v>529</v>
      </c>
    </row>
    <row r="531" spans="1:37" x14ac:dyDescent="0.35">
      <c r="A531">
        <v>2</v>
      </c>
      <c r="B531" s="5"/>
      <c r="C531">
        <v>0</v>
      </c>
      <c r="D531" s="5" t="s">
        <v>892</v>
      </c>
      <c r="E531" s="5" t="s">
        <v>92</v>
      </c>
      <c r="F531" s="5"/>
      <c r="G531" s="5" t="s">
        <v>64</v>
      </c>
      <c r="H531" s="5" t="s">
        <v>893</v>
      </c>
      <c r="I531" s="5" t="s">
        <v>894</v>
      </c>
      <c r="J531" s="5"/>
      <c r="K531" s="5"/>
      <c r="L531" s="5" t="s">
        <v>53</v>
      </c>
      <c r="M531" s="5"/>
      <c r="N531" s="5"/>
      <c r="O531" s="5"/>
      <c r="P531" s="6"/>
      <c r="Q531" s="5" t="s">
        <v>847</v>
      </c>
      <c r="R531" s="5" t="s">
        <v>80</v>
      </c>
      <c r="S531" s="5" t="s">
        <v>51</v>
      </c>
      <c r="T531" s="5"/>
      <c r="U531" s="5"/>
      <c r="V531" s="5"/>
      <c r="X531" s="5"/>
      <c r="Y531" s="6">
        <v>43817</v>
      </c>
      <c r="Z531" s="6"/>
      <c r="AA531" s="6"/>
      <c r="AB531" s="6">
        <v>43818</v>
      </c>
      <c r="AC531" s="6">
        <v>43818</v>
      </c>
      <c r="AD531" s="6"/>
      <c r="AE531" s="6"/>
      <c r="AF531" s="5"/>
      <c r="AG531" s="6">
        <v>43819</v>
      </c>
      <c r="AH531" s="6">
        <v>43817</v>
      </c>
      <c r="AI531" s="5"/>
      <c r="AJ531" s="5"/>
      <c r="AK531">
        <v>530</v>
      </c>
    </row>
    <row r="532" spans="1:37" x14ac:dyDescent="0.35">
      <c r="A532">
        <v>1</v>
      </c>
      <c r="B532" s="5"/>
      <c r="C532">
        <v>1</v>
      </c>
      <c r="D532" s="5" t="s">
        <v>892</v>
      </c>
      <c r="E532" s="5" t="s">
        <v>92</v>
      </c>
      <c r="F532" s="5"/>
      <c r="G532" s="5" t="s">
        <v>86</v>
      </c>
      <c r="H532" s="5" t="s">
        <v>893</v>
      </c>
      <c r="I532" s="5" t="s">
        <v>895</v>
      </c>
      <c r="J532" s="5"/>
      <c r="K532" s="5"/>
      <c r="L532" s="5" t="s">
        <v>53</v>
      </c>
      <c r="M532" s="5" t="s">
        <v>110</v>
      </c>
      <c r="N532" s="5"/>
      <c r="O532" s="5"/>
      <c r="P532" s="6"/>
      <c r="Q532" s="5" t="s">
        <v>847</v>
      </c>
      <c r="R532" s="5" t="s">
        <v>80</v>
      </c>
      <c r="S532" s="5" t="s">
        <v>51</v>
      </c>
      <c r="T532" s="5"/>
      <c r="U532" s="5" t="s">
        <v>59</v>
      </c>
      <c r="V532" s="5"/>
      <c r="X532" s="5"/>
      <c r="Y532" s="6">
        <v>43868</v>
      </c>
      <c r="Z532" s="6"/>
      <c r="AA532" s="6">
        <v>43836</v>
      </c>
      <c r="AB532" s="6">
        <v>43903</v>
      </c>
      <c r="AC532" s="6">
        <v>43934</v>
      </c>
      <c r="AD532" s="6"/>
      <c r="AE532" s="6"/>
      <c r="AF532" s="5"/>
      <c r="AG532" s="6">
        <v>44055</v>
      </c>
      <c r="AH532" s="6">
        <v>43866</v>
      </c>
      <c r="AI532" s="5"/>
      <c r="AJ532" s="5" t="s">
        <v>896</v>
      </c>
      <c r="AK532">
        <v>531</v>
      </c>
    </row>
    <row r="533" spans="1:37" x14ac:dyDescent="0.35">
      <c r="A533">
        <v>1</v>
      </c>
      <c r="B533" s="5"/>
      <c r="C533">
        <v>0</v>
      </c>
      <c r="D533" s="5" t="s">
        <v>897</v>
      </c>
      <c r="E533" s="5" t="s">
        <v>92</v>
      </c>
      <c r="F533" s="5"/>
      <c r="G533" s="5" t="s">
        <v>86</v>
      </c>
      <c r="H533" s="5" t="s">
        <v>898</v>
      </c>
      <c r="I533" s="5" t="s">
        <v>1129</v>
      </c>
      <c r="J533" s="5"/>
      <c r="K533" s="5"/>
      <c r="L533" s="5" t="s">
        <v>53</v>
      </c>
      <c r="M533" s="5" t="s">
        <v>102</v>
      </c>
      <c r="N533" s="5"/>
      <c r="O533" s="5"/>
      <c r="P533" s="6"/>
      <c r="Q533" s="5" t="s">
        <v>847</v>
      </c>
      <c r="R533" s="5" t="s">
        <v>80</v>
      </c>
      <c r="S533" s="5" t="s">
        <v>51</v>
      </c>
      <c r="T533" s="5"/>
      <c r="U533" s="5"/>
      <c r="V533" s="5"/>
      <c r="X533" s="5"/>
      <c r="Y533" s="6"/>
      <c r="Z533" s="6"/>
      <c r="AA533" s="6"/>
      <c r="AB533" s="6">
        <v>43818</v>
      </c>
      <c r="AC533" s="6">
        <v>44158</v>
      </c>
      <c r="AD533" s="6"/>
      <c r="AE533" s="6"/>
      <c r="AF533" s="5"/>
      <c r="AG533" s="6">
        <v>44158</v>
      </c>
      <c r="AH533" s="6">
        <v>43817</v>
      </c>
      <c r="AI533" s="5"/>
      <c r="AJ533" s="5"/>
      <c r="AK533">
        <v>532</v>
      </c>
    </row>
    <row r="534" spans="1:37" x14ac:dyDescent="0.35">
      <c r="A534">
        <v>2</v>
      </c>
      <c r="B534" s="5"/>
      <c r="C534">
        <v>0</v>
      </c>
      <c r="D534" s="5" t="s">
        <v>897</v>
      </c>
      <c r="E534" s="5" t="s">
        <v>92</v>
      </c>
      <c r="F534" s="5"/>
      <c r="G534" s="5" t="s">
        <v>64</v>
      </c>
      <c r="H534" s="5" t="s">
        <v>898</v>
      </c>
      <c r="I534" s="5" t="s">
        <v>1130</v>
      </c>
      <c r="J534" s="5"/>
      <c r="K534" s="5"/>
      <c r="L534" s="5" t="s">
        <v>53</v>
      </c>
      <c r="M534" s="5" t="s">
        <v>102</v>
      </c>
      <c r="N534" s="5"/>
      <c r="O534" s="5"/>
      <c r="P534" s="6"/>
      <c r="Q534" s="5" t="s">
        <v>847</v>
      </c>
      <c r="R534" s="5" t="s">
        <v>80</v>
      </c>
      <c r="S534" s="5" t="s">
        <v>51</v>
      </c>
      <c r="T534" s="5"/>
      <c r="U534" s="5" t="s">
        <v>599</v>
      </c>
      <c r="V534" s="5"/>
      <c r="X534" s="5"/>
      <c r="Y534" s="6"/>
      <c r="Z534" s="6"/>
      <c r="AA534" s="6"/>
      <c r="AB534" s="6">
        <v>43818</v>
      </c>
      <c r="AC534" s="6">
        <v>44078</v>
      </c>
      <c r="AD534" s="6"/>
      <c r="AE534" s="6">
        <v>44082</v>
      </c>
      <c r="AF534" s="5"/>
      <c r="AG534" s="6">
        <v>44082</v>
      </c>
      <c r="AH534" s="6">
        <v>43817</v>
      </c>
      <c r="AI534" s="5"/>
      <c r="AJ534" s="5"/>
      <c r="AK534">
        <v>533</v>
      </c>
    </row>
    <row r="535" spans="1:37" x14ac:dyDescent="0.35">
      <c r="A535">
        <v>1</v>
      </c>
      <c r="B535" s="5"/>
      <c r="C535">
        <v>0</v>
      </c>
      <c r="D535" s="5" t="s">
        <v>899</v>
      </c>
      <c r="E535" s="5" t="s">
        <v>92</v>
      </c>
      <c r="F535" s="5"/>
      <c r="G535" s="5" t="s">
        <v>86</v>
      </c>
      <c r="H535" s="5" t="s">
        <v>900</v>
      </c>
      <c r="I535" s="5" t="s">
        <v>901</v>
      </c>
      <c r="J535" s="5"/>
      <c r="K535" s="5"/>
      <c r="L535" s="5" t="s">
        <v>53</v>
      </c>
      <c r="M535" s="5" t="s">
        <v>78</v>
      </c>
      <c r="N535" s="5"/>
      <c r="O535" s="5"/>
      <c r="P535" s="6"/>
      <c r="Q535" s="5" t="s">
        <v>847</v>
      </c>
      <c r="R535" s="5" t="s">
        <v>80</v>
      </c>
      <c r="S535" s="5" t="s">
        <v>51</v>
      </c>
      <c r="T535" s="5"/>
      <c r="U535" s="5" t="s">
        <v>59</v>
      </c>
      <c r="V535" s="5"/>
      <c r="X535" s="5"/>
      <c r="Y535" s="6"/>
      <c r="Z535" s="6"/>
      <c r="AA535" s="6">
        <v>43836</v>
      </c>
      <c r="AB535" s="6">
        <v>43818</v>
      </c>
      <c r="AC535" s="6">
        <v>43818</v>
      </c>
      <c r="AD535" s="6">
        <v>43819</v>
      </c>
      <c r="AE535" s="6">
        <v>43844</v>
      </c>
      <c r="AF535" s="5"/>
      <c r="AG535" s="6">
        <v>43844</v>
      </c>
      <c r="AH535" s="6">
        <v>43817</v>
      </c>
      <c r="AI535" s="5"/>
      <c r="AJ535" s="5"/>
      <c r="AK535">
        <v>534</v>
      </c>
    </row>
    <row r="536" spans="1:37" x14ac:dyDescent="0.35">
      <c r="A536">
        <v>2</v>
      </c>
      <c r="B536" s="5"/>
      <c r="C536">
        <v>0</v>
      </c>
      <c r="D536" s="5" t="s">
        <v>899</v>
      </c>
      <c r="E536" s="5" t="s">
        <v>92</v>
      </c>
      <c r="F536" s="5"/>
      <c r="G536" s="5" t="s">
        <v>64</v>
      </c>
      <c r="H536" s="5" t="s">
        <v>900</v>
      </c>
      <c r="I536" s="5" t="s">
        <v>1131</v>
      </c>
      <c r="J536" s="5"/>
      <c r="K536" s="5"/>
      <c r="L536" s="5" t="s">
        <v>53</v>
      </c>
      <c r="M536" s="5" t="s">
        <v>102</v>
      </c>
      <c r="N536" s="5"/>
      <c r="O536" s="5"/>
      <c r="P536" s="6"/>
      <c r="Q536" s="5" t="s">
        <v>847</v>
      </c>
      <c r="R536" s="5" t="s">
        <v>80</v>
      </c>
      <c r="S536" s="5" t="s">
        <v>51</v>
      </c>
      <c r="T536" s="5"/>
      <c r="U536" s="5"/>
      <c r="V536" s="5"/>
      <c r="X536" s="5"/>
      <c r="Y536" s="6"/>
      <c r="Z536" s="6"/>
      <c r="AA536" s="6"/>
      <c r="AB536" s="6">
        <v>43818</v>
      </c>
      <c r="AC536" s="6">
        <v>43818</v>
      </c>
      <c r="AD536" s="6"/>
      <c r="AE536" s="6"/>
      <c r="AF536" s="5"/>
      <c r="AG536" s="6">
        <v>43819</v>
      </c>
      <c r="AH536" s="6">
        <v>43817</v>
      </c>
      <c r="AI536" s="5"/>
      <c r="AJ536" s="5"/>
      <c r="AK536">
        <v>535</v>
      </c>
    </row>
    <row r="537" spans="1:37" x14ac:dyDescent="0.35">
      <c r="A537">
        <v>1</v>
      </c>
      <c r="B537" s="5"/>
      <c r="C537">
        <v>0</v>
      </c>
      <c r="D537" s="5" t="s">
        <v>902</v>
      </c>
      <c r="E537" s="5" t="s">
        <v>92</v>
      </c>
      <c r="F537" s="5"/>
      <c r="G537" s="5" t="s">
        <v>86</v>
      </c>
      <c r="H537" s="5" t="s">
        <v>903</v>
      </c>
      <c r="I537" s="5" t="s">
        <v>1132</v>
      </c>
      <c r="J537" s="5"/>
      <c r="K537" s="5"/>
      <c r="L537" s="5" t="s">
        <v>53</v>
      </c>
      <c r="M537" s="5" t="s">
        <v>78</v>
      </c>
      <c r="N537" s="5"/>
      <c r="O537" s="5"/>
      <c r="P537" s="6"/>
      <c r="Q537" s="5" t="s">
        <v>847</v>
      </c>
      <c r="R537" s="5" t="s">
        <v>80</v>
      </c>
      <c r="S537" s="5" t="s">
        <v>51</v>
      </c>
      <c r="T537" s="5"/>
      <c r="U537" s="5" t="s">
        <v>59</v>
      </c>
      <c r="V537" s="5"/>
      <c r="X537" s="5"/>
      <c r="Y537" s="6"/>
      <c r="Z537" s="6"/>
      <c r="AA537" s="6">
        <v>43836</v>
      </c>
      <c r="AB537" s="6">
        <v>43818</v>
      </c>
      <c r="AC537" s="6">
        <v>43818</v>
      </c>
      <c r="AD537" s="6">
        <v>43819</v>
      </c>
      <c r="AE537" s="6">
        <v>43843</v>
      </c>
      <c r="AF537" s="5"/>
      <c r="AG537" s="6">
        <v>43843</v>
      </c>
      <c r="AH537" s="6">
        <v>43817</v>
      </c>
      <c r="AI537" s="5"/>
      <c r="AJ537" s="5"/>
      <c r="AK537">
        <v>536</v>
      </c>
    </row>
    <row r="538" spans="1:37" x14ac:dyDescent="0.35">
      <c r="A538">
        <v>2</v>
      </c>
      <c r="B538" s="5"/>
      <c r="C538">
        <v>0</v>
      </c>
      <c r="D538" s="5" t="s">
        <v>902</v>
      </c>
      <c r="E538" s="5" t="s">
        <v>92</v>
      </c>
      <c r="F538" s="5"/>
      <c r="G538" s="5" t="s">
        <v>64</v>
      </c>
      <c r="H538" s="5" t="s">
        <v>903</v>
      </c>
      <c r="I538" s="5" t="s">
        <v>1133</v>
      </c>
      <c r="J538" s="5"/>
      <c r="K538" s="5"/>
      <c r="L538" s="5" t="s">
        <v>53</v>
      </c>
      <c r="M538" s="5" t="s">
        <v>102</v>
      </c>
      <c r="N538" s="5"/>
      <c r="O538" s="5"/>
      <c r="P538" s="6"/>
      <c r="Q538" s="5" t="s">
        <v>847</v>
      </c>
      <c r="R538" s="5" t="s">
        <v>80</v>
      </c>
      <c r="S538" s="5" t="s">
        <v>51</v>
      </c>
      <c r="T538" s="5"/>
      <c r="U538" s="5"/>
      <c r="V538" s="5"/>
      <c r="X538" s="5"/>
      <c r="Y538" s="6"/>
      <c r="Z538" s="6"/>
      <c r="AA538" s="6"/>
      <c r="AB538" s="6">
        <v>43818</v>
      </c>
      <c r="AC538" s="6">
        <v>43818</v>
      </c>
      <c r="AD538" s="6"/>
      <c r="AE538" s="6"/>
      <c r="AF538" s="5"/>
      <c r="AG538" s="6">
        <v>43819</v>
      </c>
      <c r="AH538" s="6">
        <v>43817</v>
      </c>
      <c r="AI538" s="5"/>
      <c r="AJ538" s="5"/>
      <c r="AK538">
        <v>537</v>
      </c>
    </row>
    <row r="539" spans="1:37" x14ac:dyDescent="0.35">
      <c r="A539">
        <v>1</v>
      </c>
      <c r="B539" s="5"/>
      <c r="C539">
        <v>0</v>
      </c>
      <c r="D539" s="5" t="s">
        <v>904</v>
      </c>
      <c r="E539" s="5" t="s">
        <v>92</v>
      </c>
      <c r="F539" s="5"/>
      <c r="G539" s="5" t="s">
        <v>86</v>
      </c>
      <c r="H539" s="5" t="s">
        <v>905</v>
      </c>
      <c r="I539" s="5" t="s">
        <v>1212</v>
      </c>
      <c r="J539" s="5"/>
      <c r="K539" s="5"/>
      <c r="L539" s="5" t="s">
        <v>53</v>
      </c>
      <c r="M539" s="5" t="s">
        <v>67</v>
      </c>
      <c r="N539" s="5"/>
      <c r="O539" s="5"/>
      <c r="P539" s="6"/>
      <c r="Q539" s="5" t="s">
        <v>340</v>
      </c>
      <c r="R539" s="5" t="s">
        <v>62</v>
      </c>
      <c r="S539" s="5" t="s">
        <v>51</v>
      </c>
      <c r="T539" s="5"/>
      <c r="U539" s="5" t="s">
        <v>69</v>
      </c>
      <c r="V539" s="5"/>
      <c r="X539" s="5"/>
      <c r="Y539" s="6">
        <v>43833</v>
      </c>
      <c r="Z539" s="6"/>
      <c r="AA539" s="6">
        <v>43924</v>
      </c>
      <c r="AB539" s="6">
        <v>43819</v>
      </c>
      <c r="AC539" s="6">
        <v>43881</v>
      </c>
      <c r="AD539" s="6">
        <v>43915</v>
      </c>
      <c r="AE539" s="6">
        <v>43928</v>
      </c>
      <c r="AF539" s="5"/>
      <c r="AG539" s="6">
        <v>43930</v>
      </c>
      <c r="AH539" s="6">
        <v>43817</v>
      </c>
      <c r="AI539" s="5"/>
      <c r="AJ539" s="5" t="s">
        <v>876</v>
      </c>
      <c r="AK539">
        <v>538</v>
      </c>
    </row>
    <row r="540" spans="1:37" x14ac:dyDescent="0.35">
      <c r="A540">
        <v>2</v>
      </c>
      <c r="B540" s="5"/>
      <c r="C540">
        <v>0</v>
      </c>
      <c r="D540" s="5" t="s">
        <v>906</v>
      </c>
      <c r="E540" s="5" t="s">
        <v>92</v>
      </c>
      <c r="F540" s="5"/>
      <c r="G540" s="5" t="s">
        <v>64</v>
      </c>
      <c r="H540" s="5" t="s">
        <v>907</v>
      </c>
      <c r="I540" s="5" t="s">
        <v>1134</v>
      </c>
      <c r="J540" s="5"/>
      <c r="K540" s="5"/>
      <c r="L540" s="5" t="s">
        <v>53</v>
      </c>
      <c r="M540" s="5" t="s">
        <v>102</v>
      </c>
      <c r="N540" s="5"/>
      <c r="O540" s="5"/>
      <c r="P540" s="6"/>
      <c r="Q540" s="5" t="s">
        <v>847</v>
      </c>
      <c r="R540" s="5" t="s">
        <v>80</v>
      </c>
      <c r="S540" s="5" t="s">
        <v>51</v>
      </c>
      <c r="T540" s="5"/>
      <c r="U540" s="5"/>
      <c r="V540" s="5"/>
      <c r="X540" s="5"/>
      <c r="Y540" s="6"/>
      <c r="Z540" s="6"/>
      <c r="AA540" s="6"/>
      <c r="AB540" s="6">
        <v>43818</v>
      </c>
      <c r="AC540" s="6">
        <v>43818</v>
      </c>
      <c r="AD540" s="6"/>
      <c r="AE540" s="6"/>
      <c r="AF540" s="5"/>
      <c r="AG540" s="6">
        <v>43819</v>
      </c>
      <c r="AH540" s="6">
        <v>43817</v>
      </c>
      <c r="AI540" s="5"/>
      <c r="AJ540" s="5"/>
      <c r="AK540">
        <v>540</v>
      </c>
    </row>
    <row r="541" spans="1:37" x14ac:dyDescent="0.35">
      <c r="A541">
        <v>3</v>
      </c>
      <c r="B541" s="5"/>
      <c r="C541">
        <v>1</v>
      </c>
      <c r="D541" s="5" t="s">
        <v>906</v>
      </c>
      <c r="E541" s="5" t="s">
        <v>92</v>
      </c>
      <c r="F541" s="5"/>
      <c r="G541" s="5" t="s">
        <v>86</v>
      </c>
      <c r="H541" s="5" t="s">
        <v>907</v>
      </c>
      <c r="I541" s="5" t="s">
        <v>1256</v>
      </c>
      <c r="J541" s="5"/>
      <c r="K541" s="5"/>
      <c r="L541" s="5" t="s">
        <v>53</v>
      </c>
      <c r="M541" s="5" t="s">
        <v>54</v>
      </c>
      <c r="N541" s="5"/>
      <c r="O541" s="5"/>
      <c r="P541" s="6"/>
      <c r="Q541" s="5" t="s">
        <v>847</v>
      </c>
      <c r="R541" s="5" t="s">
        <v>80</v>
      </c>
      <c r="S541" s="5" t="s">
        <v>51</v>
      </c>
      <c r="T541" s="5"/>
      <c r="U541" s="5" t="s">
        <v>59</v>
      </c>
      <c r="V541" s="5"/>
      <c r="X541" s="5"/>
      <c r="Y541" s="6">
        <v>43854</v>
      </c>
      <c r="Z541" s="6"/>
      <c r="AA541" s="6">
        <v>43875</v>
      </c>
      <c r="AB541" s="6">
        <v>43844</v>
      </c>
      <c r="AC541" s="6">
        <v>43857</v>
      </c>
      <c r="AD541" s="6">
        <v>43860</v>
      </c>
      <c r="AE541" s="6">
        <v>43885</v>
      </c>
      <c r="AF541" s="5"/>
      <c r="AG541" s="6">
        <v>43887</v>
      </c>
      <c r="AH541" s="6">
        <v>43844</v>
      </c>
      <c r="AI541" s="5"/>
      <c r="AJ541" s="5"/>
      <c r="AK541">
        <v>539</v>
      </c>
    </row>
    <row r="542" spans="1:37" x14ac:dyDescent="0.35">
      <c r="A542">
        <v>2</v>
      </c>
      <c r="B542" s="5"/>
      <c r="C542">
        <v>0</v>
      </c>
      <c r="D542" s="5" t="s">
        <v>908</v>
      </c>
      <c r="E542" s="5" t="s">
        <v>92</v>
      </c>
      <c r="F542" s="5"/>
      <c r="G542" s="5" t="s">
        <v>64</v>
      </c>
      <c r="H542" s="5" t="s">
        <v>909</v>
      </c>
      <c r="I542" s="5" t="s">
        <v>910</v>
      </c>
      <c r="J542" s="5"/>
      <c r="K542" s="5"/>
      <c r="L542" s="5" t="s">
        <v>53</v>
      </c>
      <c r="M542" s="5"/>
      <c r="N542" s="5"/>
      <c r="O542" s="5"/>
      <c r="P542" s="6"/>
      <c r="Q542" s="5" t="s">
        <v>847</v>
      </c>
      <c r="R542" s="5" t="s">
        <v>80</v>
      </c>
      <c r="S542" s="5" t="s">
        <v>51</v>
      </c>
      <c r="T542" s="5"/>
      <c r="U542" s="5"/>
      <c r="V542" s="5"/>
      <c r="X542" s="5"/>
      <c r="Y542" s="6">
        <v>43817</v>
      </c>
      <c r="Z542" s="6"/>
      <c r="AA542" s="6"/>
      <c r="AB542" s="6">
        <v>43818</v>
      </c>
      <c r="AC542" s="6">
        <v>43818</v>
      </c>
      <c r="AD542" s="6"/>
      <c r="AE542" s="6"/>
      <c r="AF542" s="5"/>
      <c r="AG542" s="6">
        <v>43819</v>
      </c>
      <c r="AH542" s="6">
        <v>43817</v>
      </c>
      <c r="AI542" s="5"/>
      <c r="AJ542" s="5"/>
      <c r="AK542">
        <v>541</v>
      </c>
    </row>
    <row r="543" spans="1:37" x14ac:dyDescent="0.35">
      <c r="A543">
        <v>1</v>
      </c>
      <c r="B543" s="5"/>
      <c r="C543">
        <v>0</v>
      </c>
      <c r="D543" s="5" t="s">
        <v>908</v>
      </c>
      <c r="E543" s="5" t="s">
        <v>92</v>
      </c>
      <c r="F543" s="5"/>
      <c r="G543" s="5" t="s">
        <v>86</v>
      </c>
      <c r="H543" s="5" t="s">
        <v>909</v>
      </c>
      <c r="I543" s="5" t="s">
        <v>911</v>
      </c>
      <c r="J543" s="5"/>
      <c r="K543" s="5"/>
      <c r="L543" s="5" t="s">
        <v>53</v>
      </c>
      <c r="M543" s="5" t="s">
        <v>67</v>
      </c>
      <c r="N543" s="5"/>
      <c r="O543" s="5"/>
      <c r="P543" s="6"/>
      <c r="Q543" s="5" t="s">
        <v>847</v>
      </c>
      <c r="R543" s="5" t="s">
        <v>80</v>
      </c>
      <c r="S543" s="5" t="s">
        <v>51</v>
      </c>
      <c r="T543" s="5"/>
      <c r="U543" s="5" t="s">
        <v>59</v>
      </c>
      <c r="V543" s="5"/>
      <c r="X543" s="5"/>
      <c r="Y543" s="6">
        <v>43817</v>
      </c>
      <c r="Z543" s="6"/>
      <c r="AA543" s="6">
        <v>43836</v>
      </c>
      <c r="AB543" s="6">
        <v>43818</v>
      </c>
      <c r="AC543" s="6">
        <v>43818</v>
      </c>
      <c r="AD543" s="6">
        <v>43819</v>
      </c>
      <c r="AE543" s="6">
        <v>43852</v>
      </c>
      <c r="AF543" s="5"/>
      <c r="AG543" s="6">
        <v>43858</v>
      </c>
      <c r="AH543" s="6">
        <v>43817</v>
      </c>
      <c r="AI543" s="5"/>
      <c r="AJ543" s="5"/>
      <c r="AK543">
        <v>542</v>
      </c>
    </row>
    <row r="544" spans="1:37" x14ac:dyDescent="0.35">
      <c r="A544">
        <v>1</v>
      </c>
      <c r="B544" s="5"/>
      <c r="C544">
        <v>0</v>
      </c>
      <c r="D544" s="5" t="s">
        <v>912</v>
      </c>
      <c r="E544" s="5" t="s">
        <v>92</v>
      </c>
      <c r="F544" s="5"/>
      <c r="G544" s="5" t="s">
        <v>86</v>
      </c>
      <c r="H544" s="5" t="s">
        <v>913</v>
      </c>
      <c r="I544" s="5" t="s">
        <v>1135</v>
      </c>
      <c r="J544" s="5"/>
      <c r="K544" s="5"/>
      <c r="L544" s="5" t="s">
        <v>53</v>
      </c>
      <c r="M544" s="5" t="s">
        <v>67</v>
      </c>
      <c r="N544" s="5"/>
      <c r="O544" s="5"/>
      <c r="P544" s="6"/>
      <c r="Q544" s="5" t="s">
        <v>847</v>
      </c>
      <c r="R544" s="5" t="s">
        <v>80</v>
      </c>
      <c r="S544" s="5" t="s">
        <v>51</v>
      </c>
      <c r="T544" s="5"/>
      <c r="U544" s="5" t="s">
        <v>59</v>
      </c>
      <c r="V544" s="5"/>
      <c r="X544" s="5"/>
      <c r="Y544" s="6"/>
      <c r="Z544" s="6"/>
      <c r="AA544" s="6">
        <v>43836</v>
      </c>
      <c r="AB544" s="6">
        <v>43818</v>
      </c>
      <c r="AC544" s="6">
        <v>43818</v>
      </c>
      <c r="AD544" s="6">
        <v>43819</v>
      </c>
      <c r="AE544" s="6">
        <v>43853</v>
      </c>
      <c r="AF544" s="5"/>
      <c r="AG544" s="6">
        <v>43853</v>
      </c>
      <c r="AH544" s="6">
        <v>43817</v>
      </c>
      <c r="AI544" s="5"/>
      <c r="AJ544" s="5"/>
      <c r="AK544">
        <v>543</v>
      </c>
    </row>
    <row r="545" spans="1:37" x14ac:dyDescent="0.35">
      <c r="A545">
        <v>2</v>
      </c>
      <c r="B545" s="5"/>
      <c r="C545">
        <v>0</v>
      </c>
      <c r="D545" s="5" t="s">
        <v>912</v>
      </c>
      <c r="E545" s="5" t="s">
        <v>92</v>
      </c>
      <c r="F545" s="5"/>
      <c r="G545" s="5" t="s">
        <v>64</v>
      </c>
      <c r="H545" s="5" t="s">
        <v>913</v>
      </c>
      <c r="I545" s="5" t="s">
        <v>1136</v>
      </c>
      <c r="J545" s="5"/>
      <c r="K545" s="5"/>
      <c r="L545" s="5" t="s">
        <v>53</v>
      </c>
      <c r="M545" s="5" t="s">
        <v>102</v>
      </c>
      <c r="N545" s="5"/>
      <c r="O545" s="5"/>
      <c r="P545" s="6"/>
      <c r="Q545" s="5" t="s">
        <v>847</v>
      </c>
      <c r="R545" s="5" t="s">
        <v>80</v>
      </c>
      <c r="S545" s="5" t="s">
        <v>51</v>
      </c>
      <c r="T545" s="5"/>
      <c r="U545" s="5"/>
      <c r="V545" s="5"/>
      <c r="X545" s="5"/>
      <c r="Y545" s="6"/>
      <c r="Z545" s="6"/>
      <c r="AA545" s="6"/>
      <c r="AB545" s="6">
        <v>43818</v>
      </c>
      <c r="AC545" s="6">
        <v>43818</v>
      </c>
      <c r="AD545" s="6"/>
      <c r="AE545" s="6"/>
      <c r="AF545" s="5"/>
      <c r="AG545" s="6">
        <v>43819</v>
      </c>
      <c r="AH545" s="6">
        <v>43817</v>
      </c>
      <c r="AI545" s="5"/>
      <c r="AJ545" s="5"/>
      <c r="AK545">
        <v>544</v>
      </c>
    </row>
    <row r="546" spans="1:37" x14ac:dyDescent="0.35">
      <c r="A546">
        <v>2</v>
      </c>
      <c r="B546" s="5"/>
      <c r="C546">
        <v>0</v>
      </c>
      <c r="D546" s="5" t="s">
        <v>914</v>
      </c>
      <c r="E546" s="5" t="s">
        <v>92</v>
      </c>
      <c r="F546" s="5"/>
      <c r="G546" s="5" t="s">
        <v>64</v>
      </c>
      <c r="H546" s="5" t="s">
        <v>915</v>
      </c>
      <c r="I546" s="5" t="s">
        <v>1137</v>
      </c>
      <c r="J546" s="5"/>
      <c r="K546" s="5"/>
      <c r="L546" s="5" t="s">
        <v>53</v>
      </c>
      <c r="M546" s="5" t="s">
        <v>102</v>
      </c>
      <c r="N546" s="5"/>
      <c r="O546" s="5"/>
      <c r="P546" s="6"/>
      <c r="Q546" s="5" t="s">
        <v>847</v>
      </c>
      <c r="R546" s="5" t="s">
        <v>80</v>
      </c>
      <c r="S546" s="5" t="s">
        <v>51</v>
      </c>
      <c r="T546" s="5"/>
      <c r="U546" s="5"/>
      <c r="V546" s="5"/>
      <c r="X546" s="5"/>
      <c r="Y546" s="6">
        <v>43817</v>
      </c>
      <c r="Z546" s="6"/>
      <c r="AA546" s="6"/>
      <c r="AB546" s="6">
        <v>43818</v>
      </c>
      <c r="AC546" s="6">
        <v>43833</v>
      </c>
      <c r="AD546" s="6"/>
      <c r="AE546" s="6"/>
      <c r="AF546" s="5"/>
      <c r="AG546" s="6">
        <v>43840</v>
      </c>
      <c r="AH546" s="6">
        <v>43817</v>
      </c>
      <c r="AI546" s="5"/>
      <c r="AJ546" s="5"/>
      <c r="AK546">
        <v>554</v>
      </c>
    </row>
    <row r="547" spans="1:37" x14ac:dyDescent="0.35">
      <c r="A547">
        <v>3</v>
      </c>
      <c r="B547" s="5"/>
      <c r="C547">
        <v>0</v>
      </c>
      <c r="D547" s="5" t="s">
        <v>914</v>
      </c>
      <c r="E547" s="5" t="s">
        <v>92</v>
      </c>
      <c r="F547" s="5" t="s">
        <v>73</v>
      </c>
      <c r="G547" s="5" t="s">
        <v>46</v>
      </c>
      <c r="H547" s="5" t="s">
        <v>915</v>
      </c>
      <c r="I547" s="5" t="s">
        <v>1189</v>
      </c>
      <c r="J547" s="5"/>
      <c r="K547" s="5"/>
      <c r="L547" s="5" t="s">
        <v>53</v>
      </c>
      <c r="M547" s="5"/>
      <c r="N547" s="5"/>
      <c r="O547" s="5"/>
      <c r="P547" s="6"/>
      <c r="Q547" s="5" t="s">
        <v>847</v>
      </c>
      <c r="R547" s="5" t="s">
        <v>80</v>
      </c>
      <c r="S547" s="5" t="s">
        <v>51</v>
      </c>
      <c r="T547" s="5"/>
      <c r="U547" s="5" t="s">
        <v>191</v>
      </c>
      <c r="V547" s="5"/>
      <c r="X547" s="5"/>
      <c r="Y547" s="6">
        <v>43817</v>
      </c>
      <c r="Z547" s="6"/>
      <c r="AA547" s="6">
        <v>43909</v>
      </c>
      <c r="AB547" s="6">
        <v>43818</v>
      </c>
      <c r="AC547" s="6">
        <v>43867</v>
      </c>
      <c r="AD547" s="6">
        <v>44082</v>
      </c>
      <c r="AE547" s="6">
        <v>44076</v>
      </c>
      <c r="AF547" s="5" t="s">
        <v>443</v>
      </c>
      <c r="AG547" s="6">
        <v>44104</v>
      </c>
      <c r="AH547" s="6">
        <v>43817</v>
      </c>
      <c r="AI547" s="5"/>
      <c r="AJ547" s="5" t="s">
        <v>916</v>
      </c>
      <c r="AK547">
        <v>545</v>
      </c>
    </row>
    <row r="548" spans="1:37" x14ac:dyDescent="0.35">
      <c r="A548">
        <v>5</v>
      </c>
      <c r="B548" s="5"/>
      <c r="C548">
        <v>1</v>
      </c>
      <c r="D548" s="5" t="s">
        <v>914</v>
      </c>
      <c r="E548" s="5" t="s">
        <v>60</v>
      </c>
      <c r="F548" s="5"/>
      <c r="G548" s="5" t="s">
        <v>86</v>
      </c>
      <c r="H548" s="5" t="s">
        <v>917</v>
      </c>
      <c r="I548" s="5" t="s">
        <v>918</v>
      </c>
      <c r="J548" s="5"/>
      <c r="K548" s="5"/>
      <c r="L548" s="5" t="s">
        <v>53</v>
      </c>
      <c r="M548" s="5"/>
      <c r="N548" s="5"/>
      <c r="O548" s="5"/>
      <c r="P548" s="6"/>
      <c r="Q548" s="5" t="s">
        <v>847</v>
      </c>
      <c r="R548" s="5" t="s">
        <v>80</v>
      </c>
      <c r="S548" s="5" t="s">
        <v>51</v>
      </c>
      <c r="T548" s="5"/>
      <c r="U548" s="5" t="s">
        <v>59</v>
      </c>
      <c r="V548" s="5"/>
      <c r="X548" s="5"/>
      <c r="Y548" s="6"/>
      <c r="Z548" s="6"/>
      <c r="AA548" s="6">
        <v>43924</v>
      </c>
      <c r="AB548" s="6"/>
      <c r="AC548" s="6"/>
      <c r="AD548" s="6">
        <v>44201</v>
      </c>
      <c r="AE548" s="6">
        <v>44237</v>
      </c>
      <c r="AF548" s="5"/>
      <c r="AG548" s="6">
        <v>44238</v>
      </c>
      <c r="AH548" s="6">
        <v>44116</v>
      </c>
      <c r="AI548" s="5"/>
      <c r="AJ548" s="5" t="s">
        <v>919</v>
      </c>
      <c r="AK548">
        <v>546</v>
      </c>
    </row>
    <row r="549" spans="1:37" x14ac:dyDescent="0.35">
      <c r="A549">
        <v>1</v>
      </c>
      <c r="B549" s="5"/>
      <c r="C549">
        <v>2</v>
      </c>
      <c r="D549" s="5" t="s">
        <v>914</v>
      </c>
      <c r="E549" s="5" t="s">
        <v>60</v>
      </c>
      <c r="F549" s="5"/>
      <c r="G549" s="5" t="s">
        <v>86</v>
      </c>
      <c r="H549" s="5" t="s">
        <v>932</v>
      </c>
      <c r="I549" s="5" t="s">
        <v>933</v>
      </c>
      <c r="J549" s="5"/>
      <c r="K549" s="5" t="s">
        <v>216</v>
      </c>
      <c r="L549" s="5" t="s">
        <v>53</v>
      </c>
      <c r="M549" s="5" t="s">
        <v>67</v>
      </c>
      <c r="N549" s="5"/>
      <c r="O549" s="5"/>
      <c r="P549" s="6"/>
      <c r="Q549" s="5" t="s">
        <v>847</v>
      </c>
      <c r="R549" s="5" t="s">
        <v>80</v>
      </c>
      <c r="S549" s="5" t="s">
        <v>51</v>
      </c>
      <c r="T549" s="5"/>
      <c r="U549" s="5" t="s">
        <v>59</v>
      </c>
      <c r="V549" s="5"/>
      <c r="X549" s="5" t="s">
        <v>75</v>
      </c>
      <c r="Y549" s="6">
        <v>44188</v>
      </c>
      <c r="Z549" s="6">
        <v>44190</v>
      </c>
      <c r="AA549" s="6">
        <v>44161</v>
      </c>
      <c r="AB549" s="6"/>
      <c r="AC549" s="6"/>
      <c r="AD549" s="6">
        <v>44151</v>
      </c>
      <c r="AE549" s="6">
        <v>44186</v>
      </c>
      <c r="AF549" s="5"/>
      <c r="AG549" s="6">
        <v>44187</v>
      </c>
      <c r="AH549" s="6">
        <v>44151</v>
      </c>
      <c r="AI549" s="5"/>
      <c r="AJ549" s="5" t="s">
        <v>378</v>
      </c>
      <c r="AK549">
        <v>551</v>
      </c>
    </row>
    <row r="550" spans="1:37" x14ac:dyDescent="0.35">
      <c r="A550">
        <v>7</v>
      </c>
      <c r="B550" s="5"/>
      <c r="C550">
        <v>0</v>
      </c>
      <c r="D550" s="5" t="s">
        <v>914</v>
      </c>
      <c r="E550" s="5" t="s">
        <v>60</v>
      </c>
      <c r="F550" s="5"/>
      <c r="G550" s="5" t="s">
        <v>46</v>
      </c>
      <c r="H550" s="5" t="s">
        <v>924</v>
      </c>
      <c r="I550" s="5" t="s">
        <v>925</v>
      </c>
      <c r="J550" s="5"/>
      <c r="K550" s="5"/>
      <c r="L550" s="5" t="s">
        <v>53</v>
      </c>
      <c r="M550" s="5" t="s">
        <v>54</v>
      </c>
      <c r="N550" s="5"/>
      <c r="O550" s="5"/>
      <c r="P550" s="6"/>
      <c r="Q550" s="5" t="s">
        <v>926</v>
      </c>
      <c r="R550" s="5" t="s">
        <v>927</v>
      </c>
      <c r="S550" s="5" t="s">
        <v>65</v>
      </c>
      <c r="T550" s="5" t="s">
        <v>58</v>
      </c>
      <c r="U550" s="5" t="s">
        <v>259</v>
      </c>
      <c r="V550" s="5"/>
      <c r="X550" s="5"/>
      <c r="Y550" s="6">
        <v>44112</v>
      </c>
      <c r="Z550" s="6">
        <v>44112</v>
      </c>
      <c r="AA550" s="6">
        <v>44112</v>
      </c>
      <c r="AB550" s="6">
        <v>44110</v>
      </c>
      <c r="AC550" s="6">
        <v>44110</v>
      </c>
      <c r="AD550" s="6">
        <v>44110</v>
      </c>
      <c r="AE550" s="6">
        <v>44112</v>
      </c>
      <c r="AF550" s="5"/>
      <c r="AG550" s="6">
        <v>44112</v>
      </c>
      <c r="AH550" s="6">
        <v>44110</v>
      </c>
      <c r="AI550" s="5" t="s">
        <v>928</v>
      </c>
      <c r="AJ550" s="5"/>
      <c r="AK550">
        <v>549</v>
      </c>
    </row>
    <row r="551" spans="1:37" x14ac:dyDescent="0.35">
      <c r="A551">
        <v>8</v>
      </c>
      <c r="B551" s="5"/>
      <c r="C551">
        <v>0</v>
      </c>
      <c r="D551" s="5" t="s">
        <v>914</v>
      </c>
      <c r="E551" s="5" t="s">
        <v>45</v>
      </c>
      <c r="F551" s="5"/>
      <c r="G551" s="5" t="s">
        <v>46</v>
      </c>
      <c r="H551" s="5" t="s">
        <v>929</v>
      </c>
      <c r="I551" s="5"/>
      <c r="J551" s="5"/>
      <c r="K551" s="5"/>
      <c r="L551" s="5" t="s">
        <v>53</v>
      </c>
      <c r="M551" s="5" t="s">
        <v>67</v>
      </c>
      <c r="N551" s="5"/>
      <c r="O551" s="5"/>
      <c r="P551" s="6"/>
      <c r="Q551" s="5" t="s">
        <v>847</v>
      </c>
      <c r="R551" s="5" t="s">
        <v>80</v>
      </c>
      <c r="S551" s="5" t="s">
        <v>65</v>
      </c>
      <c r="T551" s="5" t="s">
        <v>58</v>
      </c>
      <c r="U551" s="5" t="s">
        <v>930</v>
      </c>
      <c r="V551" s="5" t="s">
        <v>931</v>
      </c>
      <c r="X551" s="5"/>
      <c r="Y551" s="6">
        <v>44164</v>
      </c>
      <c r="Z551" s="6">
        <v>44166</v>
      </c>
      <c r="AA551" s="6">
        <v>44183</v>
      </c>
      <c r="AB551" s="6">
        <v>44157</v>
      </c>
      <c r="AC551" s="6">
        <v>44169</v>
      </c>
      <c r="AD551" s="6">
        <v>44173</v>
      </c>
      <c r="AE551" s="6">
        <v>44181</v>
      </c>
      <c r="AF551" s="5"/>
      <c r="AG551" s="6">
        <v>44183</v>
      </c>
      <c r="AH551" s="6">
        <v>44157</v>
      </c>
      <c r="AI551" s="5"/>
      <c r="AJ551" s="5"/>
      <c r="AK551">
        <v>550</v>
      </c>
    </row>
    <row r="552" spans="1:37" x14ac:dyDescent="0.35">
      <c r="A552">
        <v>6</v>
      </c>
      <c r="B552" s="5"/>
      <c r="C552">
        <v>0</v>
      </c>
      <c r="D552" s="5" t="s">
        <v>914</v>
      </c>
      <c r="E552" s="5" t="s">
        <v>60</v>
      </c>
      <c r="F552" s="5"/>
      <c r="G552" s="5" t="s">
        <v>64</v>
      </c>
      <c r="H552" s="5" t="s">
        <v>934</v>
      </c>
      <c r="I552" s="5" t="s">
        <v>935</v>
      </c>
      <c r="J552" s="5"/>
      <c r="K552" s="5"/>
      <c r="L552" s="5" t="s">
        <v>53</v>
      </c>
      <c r="M552" s="5" t="s">
        <v>102</v>
      </c>
      <c r="N552" s="5"/>
      <c r="O552" s="5"/>
      <c r="P552" s="6"/>
      <c r="Q552" s="5" t="s">
        <v>926</v>
      </c>
      <c r="R552" s="5" t="s">
        <v>927</v>
      </c>
      <c r="S552" s="5" t="s">
        <v>65</v>
      </c>
      <c r="T552" s="5" t="s">
        <v>58</v>
      </c>
      <c r="U552" s="5" t="s">
        <v>259</v>
      </c>
      <c r="V552" s="5"/>
      <c r="X552" s="5"/>
      <c r="Y552" s="6">
        <v>44103</v>
      </c>
      <c r="Z552" s="6">
        <v>44104</v>
      </c>
      <c r="AA552" s="6">
        <v>44104</v>
      </c>
      <c r="AB552" s="6">
        <v>44095</v>
      </c>
      <c r="AC552" s="6">
        <v>44095</v>
      </c>
      <c r="AD552" s="6">
        <v>44095</v>
      </c>
      <c r="AE552" s="6">
        <v>44116</v>
      </c>
      <c r="AF552" s="5"/>
      <c r="AG552" s="6">
        <v>44132</v>
      </c>
      <c r="AH552" s="6">
        <v>44095</v>
      </c>
      <c r="AI552" s="5"/>
      <c r="AJ552" s="5"/>
      <c r="AK552">
        <v>552</v>
      </c>
    </row>
    <row r="553" spans="1:37" x14ac:dyDescent="0.35">
      <c r="A553">
        <v>10</v>
      </c>
      <c r="B553" s="5"/>
      <c r="C553">
        <v>0</v>
      </c>
      <c r="D553" s="5" t="s">
        <v>914</v>
      </c>
      <c r="E553" s="5" t="s">
        <v>45</v>
      </c>
      <c r="F553" s="5"/>
      <c r="G553" s="5" t="s">
        <v>46</v>
      </c>
      <c r="H553" s="5" t="s">
        <v>936</v>
      </c>
      <c r="I553" s="5"/>
      <c r="J553" s="5"/>
      <c r="K553" s="5"/>
      <c r="L553" s="5" t="s">
        <v>53</v>
      </c>
      <c r="M553" s="5" t="s">
        <v>102</v>
      </c>
      <c r="N553" s="5"/>
      <c r="O553" s="5"/>
      <c r="P553" s="6"/>
      <c r="Q553" s="5" t="s">
        <v>847</v>
      </c>
      <c r="R553" s="5" t="s">
        <v>80</v>
      </c>
      <c r="S553" s="5" t="s">
        <v>65</v>
      </c>
      <c r="T553" s="5" t="s">
        <v>58</v>
      </c>
      <c r="U553" s="5" t="s">
        <v>930</v>
      </c>
      <c r="V553" s="5" t="s">
        <v>931</v>
      </c>
      <c r="X553" s="5"/>
      <c r="Y553" s="6">
        <v>44173</v>
      </c>
      <c r="Z553" s="6">
        <v>44182</v>
      </c>
      <c r="AA553" s="6">
        <v>44193</v>
      </c>
      <c r="AB553" s="6">
        <v>44172</v>
      </c>
      <c r="AC553" s="6">
        <v>44172</v>
      </c>
      <c r="AD553" s="6">
        <v>44183</v>
      </c>
      <c r="AE553" s="6">
        <v>44186</v>
      </c>
      <c r="AF553" s="5"/>
      <c r="AG553" s="6">
        <v>44207</v>
      </c>
      <c r="AH553" s="6">
        <v>44172</v>
      </c>
      <c r="AI553" s="5"/>
      <c r="AJ553" s="5"/>
      <c r="AK553">
        <v>553</v>
      </c>
    </row>
    <row r="554" spans="1:37" x14ac:dyDescent="0.35">
      <c r="A554">
        <v>9</v>
      </c>
      <c r="B554" s="5"/>
      <c r="C554">
        <v>0</v>
      </c>
      <c r="D554" s="5" t="s">
        <v>914</v>
      </c>
      <c r="E554" s="5" t="s">
        <v>45</v>
      </c>
      <c r="F554" s="5" t="s">
        <v>73</v>
      </c>
      <c r="G554" s="5" t="s">
        <v>46</v>
      </c>
      <c r="H554" s="5" t="s">
        <v>920</v>
      </c>
      <c r="I554" s="5"/>
      <c r="J554" s="5"/>
      <c r="K554" s="5"/>
      <c r="L554" s="5" t="s">
        <v>190</v>
      </c>
      <c r="M554" s="5"/>
      <c r="N554" s="5" t="s">
        <v>599</v>
      </c>
      <c r="O554" s="5"/>
      <c r="P554" s="6">
        <v>44238</v>
      </c>
      <c r="Q554" s="5" t="s">
        <v>847</v>
      </c>
      <c r="R554" s="5" t="s">
        <v>80</v>
      </c>
      <c r="S554" s="5" t="s">
        <v>65</v>
      </c>
      <c r="T554" s="5" t="s">
        <v>58</v>
      </c>
      <c r="U554" s="5" t="s">
        <v>599</v>
      </c>
      <c r="V554" s="5"/>
      <c r="X554" s="5"/>
      <c r="Y554" s="6">
        <v>44164</v>
      </c>
      <c r="Z554" s="6">
        <v>44166</v>
      </c>
      <c r="AA554" s="6">
        <v>44238</v>
      </c>
      <c r="AB554" s="6">
        <v>44157</v>
      </c>
      <c r="AC554" s="6">
        <v>44223</v>
      </c>
      <c r="AD554" s="6">
        <v>44223</v>
      </c>
      <c r="AE554" s="6">
        <v>44154</v>
      </c>
      <c r="AF554" s="5"/>
      <c r="AG554" s="6">
        <v>44157</v>
      </c>
      <c r="AH554" s="6">
        <v>44157</v>
      </c>
      <c r="AI554" s="5"/>
      <c r="AJ554" s="5"/>
      <c r="AK554">
        <v>547</v>
      </c>
    </row>
    <row r="555" spans="1:37" x14ac:dyDescent="0.35">
      <c r="A555">
        <v>11</v>
      </c>
      <c r="B555" s="5"/>
      <c r="C555">
        <v>0</v>
      </c>
      <c r="D555" s="5" t="s">
        <v>914</v>
      </c>
      <c r="E555" s="5" t="s">
        <v>60</v>
      </c>
      <c r="F555" s="5"/>
      <c r="G555" s="5" t="s">
        <v>46</v>
      </c>
      <c r="H555" s="5" t="s">
        <v>921</v>
      </c>
      <c r="I555" s="5"/>
      <c r="J555" s="5"/>
      <c r="K555" s="5"/>
      <c r="L555" s="5" t="s">
        <v>190</v>
      </c>
      <c r="M555" s="5"/>
      <c r="N555" s="5" t="s">
        <v>259</v>
      </c>
      <c r="O555" s="5"/>
      <c r="P555" s="6">
        <v>44218</v>
      </c>
      <c r="Q555" s="5" t="s">
        <v>922</v>
      </c>
      <c r="R555" s="5" t="s">
        <v>923</v>
      </c>
      <c r="S555" s="5" t="s">
        <v>65</v>
      </c>
      <c r="T555" s="5" t="s">
        <v>58</v>
      </c>
      <c r="U555" s="5" t="s">
        <v>259</v>
      </c>
      <c r="V555" s="5"/>
      <c r="W555">
        <v>0</v>
      </c>
      <c r="X555" s="5"/>
      <c r="Y555" s="6">
        <v>44216</v>
      </c>
      <c r="Z555" s="6">
        <v>44218</v>
      </c>
      <c r="AA555" s="6">
        <v>44218</v>
      </c>
      <c r="AB555" s="6"/>
      <c r="AC555" s="6">
        <v>44208</v>
      </c>
      <c r="AD555" s="6">
        <v>44208</v>
      </c>
      <c r="AE555" s="6"/>
      <c r="AF555" s="5"/>
      <c r="AG555" s="6"/>
      <c r="AH555" s="6">
        <v>44208</v>
      </c>
      <c r="AI555" s="5"/>
      <c r="AJ555" s="5"/>
      <c r="AK555">
        <v>548</v>
      </c>
    </row>
    <row r="556" spans="1:37" x14ac:dyDescent="0.35">
      <c r="A556">
        <v>1</v>
      </c>
      <c r="B556" s="5"/>
      <c r="C556">
        <v>0</v>
      </c>
      <c r="D556" s="5" t="s">
        <v>937</v>
      </c>
      <c r="E556" s="5" t="s">
        <v>92</v>
      </c>
      <c r="F556" s="5"/>
      <c r="G556" s="5" t="s">
        <v>86</v>
      </c>
      <c r="H556" s="5" t="s">
        <v>938</v>
      </c>
      <c r="I556" s="5" t="s">
        <v>943</v>
      </c>
      <c r="J556" s="5"/>
      <c r="K556" s="5"/>
      <c r="L556" s="5" t="s">
        <v>53</v>
      </c>
      <c r="M556" s="5" t="s">
        <v>110</v>
      </c>
      <c r="N556" s="5"/>
      <c r="O556" s="5"/>
      <c r="P556" s="6"/>
      <c r="Q556" s="5" t="s">
        <v>847</v>
      </c>
      <c r="R556" s="5" t="s">
        <v>80</v>
      </c>
      <c r="S556" s="5" t="s">
        <v>51</v>
      </c>
      <c r="T556" s="5"/>
      <c r="U556" s="5"/>
      <c r="V556" s="5"/>
      <c r="X556" s="5"/>
      <c r="Y556" s="6">
        <v>43817</v>
      </c>
      <c r="Z556" s="6"/>
      <c r="AA556" s="6"/>
      <c r="AB556" s="6">
        <v>43892</v>
      </c>
      <c r="AC556" s="6">
        <v>43894</v>
      </c>
      <c r="AD556" s="6"/>
      <c r="AE556" s="6"/>
      <c r="AF556" s="5"/>
      <c r="AG556" s="6">
        <v>44055</v>
      </c>
      <c r="AH556" s="6">
        <v>43817</v>
      </c>
      <c r="AI556" s="5"/>
      <c r="AJ556" s="5"/>
      <c r="AK556">
        <v>558</v>
      </c>
    </row>
    <row r="557" spans="1:37" x14ac:dyDescent="0.35">
      <c r="A557">
        <v>4</v>
      </c>
      <c r="B557" s="5"/>
      <c r="C557">
        <v>0</v>
      </c>
      <c r="D557" s="5" t="s">
        <v>937</v>
      </c>
      <c r="E557" s="5" t="s">
        <v>45</v>
      </c>
      <c r="F557" s="5"/>
      <c r="G557" s="5" t="s">
        <v>64</v>
      </c>
      <c r="H557" s="5" t="s">
        <v>941</v>
      </c>
      <c r="I557" s="5" t="s">
        <v>942</v>
      </c>
      <c r="J557" s="5"/>
      <c r="K557" s="5"/>
      <c r="L557" s="5" t="s">
        <v>53</v>
      </c>
      <c r="M557" s="5" t="s">
        <v>102</v>
      </c>
      <c r="N557" s="5"/>
      <c r="O557" s="5"/>
      <c r="P557" s="6"/>
      <c r="Q557" s="5" t="s">
        <v>922</v>
      </c>
      <c r="R557" s="5" t="s">
        <v>923</v>
      </c>
      <c r="S557" s="5" t="s">
        <v>65</v>
      </c>
      <c r="T557" s="5" t="s">
        <v>58</v>
      </c>
      <c r="U557" s="5" t="s">
        <v>259</v>
      </c>
      <c r="V557" s="5"/>
      <c r="X557" s="5"/>
      <c r="Y557" s="6">
        <v>44226</v>
      </c>
      <c r="Z557" s="6">
        <v>44228</v>
      </c>
      <c r="AA557" s="6">
        <v>44238</v>
      </c>
      <c r="AB557" s="6">
        <v>44078</v>
      </c>
      <c r="AC557" s="6"/>
      <c r="AD557" s="6"/>
      <c r="AE557" s="6">
        <v>44218</v>
      </c>
      <c r="AF557" s="5"/>
      <c r="AG557" s="6">
        <v>44218</v>
      </c>
      <c r="AH557" s="6">
        <v>44218</v>
      </c>
      <c r="AI557" s="5"/>
      <c r="AJ557" s="5" t="s">
        <v>599</v>
      </c>
      <c r="AK557">
        <v>557</v>
      </c>
    </row>
    <row r="558" spans="1:37" x14ac:dyDescent="0.35">
      <c r="A558">
        <v>3</v>
      </c>
      <c r="B558" s="5"/>
      <c r="C558">
        <v>0</v>
      </c>
      <c r="D558" s="5" t="s">
        <v>937</v>
      </c>
      <c r="E558" s="5" t="s">
        <v>92</v>
      </c>
      <c r="F558" s="5" t="s">
        <v>146</v>
      </c>
      <c r="G558" s="5" t="s">
        <v>147</v>
      </c>
      <c r="H558" s="5" t="s">
        <v>938</v>
      </c>
      <c r="I558" s="5" t="s">
        <v>939</v>
      </c>
      <c r="J558" s="5"/>
      <c r="K558" s="5"/>
      <c r="L558" s="5" t="s">
        <v>48</v>
      </c>
      <c r="M558" s="5"/>
      <c r="N558" s="5" t="s">
        <v>847</v>
      </c>
      <c r="O558" s="5" t="s">
        <v>80</v>
      </c>
      <c r="P558" s="6">
        <v>44043</v>
      </c>
      <c r="Q558" s="5" t="s">
        <v>847</v>
      </c>
      <c r="R558" s="5" t="s">
        <v>80</v>
      </c>
      <c r="S558" s="5" t="s">
        <v>51</v>
      </c>
      <c r="T558" s="5"/>
      <c r="U558" s="5"/>
      <c r="V558" s="5"/>
      <c r="X558" s="5"/>
      <c r="Y558" s="6">
        <v>44043</v>
      </c>
      <c r="Z558" s="6"/>
      <c r="AA558" s="6"/>
      <c r="AB558" s="6">
        <v>43818</v>
      </c>
      <c r="AC558" s="6">
        <v>43833</v>
      </c>
      <c r="AD558" s="6"/>
      <c r="AE558" s="6"/>
      <c r="AF558" s="5"/>
      <c r="AG558" s="6"/>
      <c r="AH558" s="6">
        <v>43817</v>
      </c>
      <c r="AI558" s="5"/>
      <c r="AJ558" s="5"/>
      <c r="AK558">
        <v>555</v>
      </c>
    </row>
    <row r="559" spans="1:37" x14ac:dyDescent="0.35">
      <c r="A559">
        <v>2</v>
      </c>
      <c r="B559" s="5"/>
      <c r="C559">
        <v>2</v>
      </c>
      <c r="D559" s="5" t="s">
        <v>937</v>
      </c>
      <c r="E559" s="5" t="s">
        <v>45</v>
      </c>
      <c r="F559" s="5"/>
      <c r="G559" s="5" t="s">
        <v>64</v>
      </c>
      <c r="H559" s="5" t="s">
        <v>940</v>
      </c>
      <c r="I559" s="5" t="s">
        <v>1363</v>
      </c>
      <c r="J559" s="5"/>
      <c r="K559" s="5"/>
      <c r="L559" s="5" t="s">
        <v>48</v>
      </c>
      <c r="M559" s="5"/>
      <c r="N559" s="5" t="s">
        <v>922</v>
      </c>
      <c r="O559" s="5" t="s">
        <v>923</v>
      </c>
      <c r="P559" s="6">
        <v>43817</v>
      </c>
      <c r="Q559" s="5" t="s">
        <v>922</v>
      </c>
      <c r="R559" s="5" t="s">
        <v>923</v>
      </c>
      <c r="S559" s="5" t="s">
        <v>51</v>
      </c>
      <c r="T559" s="5"/>
      <c r="U559" s="5" t="s">
        <v>259</v>
      </c>
      <c r="V559" s="5"/>
      <c r="X559" s="5"/>
      <c r="Y559" s="6">
        <v>43817</v>
      </c>
      <c r="Z559" s="6"/>
      <c r="AA559" s="6">
        <v>44061</v>
      </c>
      <c r="AB559" s="6">
        <v>44078</v>
      </c>
      <c r="AC559" s="6"/>
      <c r="AD559" s="6"/>
      <c r="AE559" s="6"/>
      <c r="AF559" s="5"/>
      <c r="AG559" s="6"/>
      <c r="AH559" s="6">
        <v>44078</v>
      </c>
      <c r="AI559" s="5"/>
      <c r="AJ559" s="5" t="s">
        <v>599</v>
      </c>
      <c r="AK559">
        <v>556</v>
      </c>
    </row>
    <row r="560" spans="1:37" x14ac:dyDescent="0.35">
      <c r="A560">
        <v>2</v>
      </c>
      <c r="B560" s="5"/>
      <c r="C560">
        <v>0</v>
      </c>
      <c r="D560" s="5" t="s">
        <v>944</v>
      </c>
      <c r="E560" s="5" t="s">
        <v>60</v>
      </c>
      <c r="F560" s="5"/>
      <c r="G560" s="5" t="s">
        <v>46</v>
      </c>
      <c r="H560" s="5" t="s">
        <v>945</v>
      </c>
      <c r="I560" s="5" t="s">
        <v>946</v>
      </c>
      <c r="J560" s="5"/>
      <c r="K560" s="5"/>
      <c r="L560" s="5" t="s">
        <v>53</v>
      </c>
      <c r="M560" s="5" t="s">
        <v>54</v>
      </c>
      <c r="N560" s="5"/>
      <c r="O560" s="5"/>
      <c r="P560" s="6"/>
      <c r="Q560" s="5" t="s">
        <v>847</v>
      </c>
      <c r="R560" s="5" t="s">
        <v>80</v>
      </c>
      <c r="S560" s="5" t="s">
        <v>51</v>
      </c>
      <c r="T560" s="5"/>
      <c r="U560" s="5" t="s">
        <v>599</v>
      </c>
      <c r="V560" s="5"/>
      <c r="X560" s="5"/>
      <c r="Y560" s="6">
        <v>44001</v>
      </c>
      <c r="Z560" s="6">
        <v>43995</v>
      </c>
      <c r="AA560" s="6">
        <v>44003</v>
      </c>
      <c r="AB560" s="6">
        <v>43993</v>
      </c>
      <c r="AC560" s="6">
        <v>43993</v>
      </c>
      <c r="AD560" s="6">
        <v>43993</v>
      </c>
      <c r="AE560" s="6">
        <v>44075</v>
      </c>
      <c r="AF560" s="5"/>
      <c r="AG560" s="6">
        <v>44078</v>
      </c>
      <c r="AH560" s="6">
        <v>43993</v>
      </c>
      <c r="AI560" s="5"/>
      <c r="AJ560" s="5" t="s">
        <v>191</v>
      </c>
      <c r="AK560">
        <v>560</v>
      </c>
    </row>
    <row r="561" spans="1:37" x14ac:dyDescent="0.35">
      <c r="A561">
        <v>1</v>
      </c>
      <c r="B561" s="5"/>
      <c r="C561">
        <v>2</v>
      </c>
      <c r="D561" s="5" t="s">
        <v>944</v>
      </c>
      <c r="E561" s="5" t="s">
        <v>92</v>
      </c>
      <c r="F561" s="5"/>
      <c r="G561" s="5" t="s">
        <v>86</v>
      </c>
      <c r="H561" s="5" t="s">
        <v>945</v>
      </c>
      <c r="I561" s="5" t="s">
        <v>1274</v>
      </c>
      <c r="J561" s="5"/>
      <c r="K561" s="5"/>
      <c r="L561" s="5" t="s">
        <v>48</v>
      </c>
      <c r="M561" s="5"/>
      <c r="N561" s="5" t="s">
        <v>847</v>
      </c>
      <c r="O561" s="5" t="s">
        <v>80</v>
      </c>
      <c r="P561" s="6"/>
      <c r="Q561" s="5" t="s">
        <v>847</v>
      </c>
      <c r="R561" s="5" t="s">
        <v>80</v>
      </c>
      <c r="S561" s="5" t="s">
        <v>51</v>
      </c>
      <c r="T561" s="5"/>
      <c r="U561" s="5" t="s">
        <v>59</v>
      </c>
      <c r="V561" s="5"/>
      <c r="X561" s="5"/>
      <c r="Y561" s="6"/>
      <c r="Z561" s="6"/>
      <c r="AA561" s="6"/>
      <c r="AB561" s="6">
        <v>44223</v>
      </c>
      <c r="AC561" s="6"/>
      <c r="AD561" s="6"/>
      <c r="AE561" s="6"/>
      <c r="AF561" s="5"/>
      <c r="AG561" s="6"/>
      <c r="AH561" s="6">
        <v>44223</v>
      </c>
      <c r="AI561" s="5"/>
      <c r="AJ561" s="5" t="s">
        <v>191</v>
      </c>
      <c r="AK561">
        <v>559</v>
      </c>
    </row>
    <row r="562" spans="1:37" x14ac:dyDescent="0.35">
      <c r="A562">
        <v>1</v>
      </c>
      <c r="B562" s="5"/>
      <c r="C562">
        <v>1</v>
      </c>
      <c r="D562" s="5" t="s">
        <v>947</v>
      </c>
      <c r="E562" s="5" t="s">
        <v>92</v>
      </c>
      <c r="F562" s="5"/>
      <c r="G562" s="5" t="s">
        <v>64</v>
      </c>
      <c r="H562" s="5" t="s">
        <v>948</v>
      </c>
      <c r="I562" s="5" t="s">
        <v>949</v>
      </c>
      <c r="J562" s="5"/>
      <c r="K562" s="5"/>
      <c r="L562" s="5" t="s">
        <v>53</v>
      </c>
      <c r="M562" s="5" t="s">
        <v>54</v>
      </c>
      <c r="N562" s="5"/>
      <c r="O562" s="5"/>
      <c r="P562" s="6"/>
      <c r="Q562" s="5" t="s">
        <v>847</v>
      </c>
      <c r="R562" s="5" t="s">
        <v>80</v>
      </c>
      <c r="S562" s="5" t="s">
        <v>51</v>
      </c>
      <c r="T562" s="5"/>
      <c r="U562" s="5" t="s">
        <v>59</v>
      </c>
      <c r="V562" s="5"/>
      <c r="X562" s="5"/>
      <c r="Y562" s="6">
        <v>43817</v>
      </c>
      <c r="Z562" s="6"/>
      <c r="AA562" s="6">
        <v>43858</v>
      </c>
      <c r="AB562" s="6">
        <v>44182</v>
      </c>
      <c r="AC562" s="6">
        <v>44225</v>
      </c>
      <c r="AD562" s="6"/>
      <c r="AE562" s="6"/>
      <c r="AF562" s="5"/>
      <c r="AG562" s="6">
        <v>44236</v>
      </c>
      <c r="AH562" s="6">
        <v>43880</v>
      </c>
      <c r="AI562" s="5"/>
      <c r="AJ562" s="5"/>
      <c r="AK562">
        <v>561</v>
      </c>
    </row>
    <row r="563" spans="1:37" x14ac:dyDescent="0.35">
      <c r="A563">
        <v>1</v>
      </c>
      <c r="B563" s="5"/>
      <c r="C563">
        <v>0</v>
      </c>
      <c r="D563" s="5" t="s">
        <v>950</v>
      </c>
      <c r="E563" s="5" t="s">
        <v>92</v>
      </c>
      <c r="F563" s="5"/>
      <c r="G563" s="5" t="s">
        <v>86</v>
      </c>
      <c r="H563" s="5" t="s">
        <v>951</v>
      </c>
      <c r="I563" s="5" t="s">
        <v>952</v>
      </c>
      <c r="J563" s="5"/>
      <c r="K563" s="5"/>
      <c r="L563" s="5" t="s">
        <v>53</v>
      </c>
      <c r="M563" s="5" t="s">
        <v>54</v>
      </c>
      <c r="N563" s="5"/>
      <c r="O563" s="5"/>
      <c r="P563" s="6"/>
      <c r="Q563" s="5" t="s">
        <v>847</v>
      </c>
      <c r="R563" s="5" t="s">
        <v>80</v>
      </c>
      <c r="S563" s="5" t="s">
        <v>51</v>
      </c>
      <c r="T563" s="5"/>
      <c r="U563" s="5" t="s">
        <v>59</v>
      </c>
      <c r="V563" s="5"/>
      <c r="X563" s="5"/>
      <c r="Y563" s="6">
        <v>43817</v>
      </c>
      <c r="Z563" s="6"/>
      <c r="AA563" s="6">
        <v>43836</v>
      </c>
      <c r="AB563" s="6">
        <v>43818</v>
      </c>
      <c r="AC563" s="6">
        <v>43818</v>
      </c>
      <c r="AD563" s="6">
        <v>43819</v>
      </c>
      <c r="AE563" s="6">
        <v>43853</v>
      </c>
      <c r="AF563" s="5"/>
      <c r="AG563" s="6">
        <v>43853</v>
      </c>
      <c r="AH563" s="6">
        <v>43817</v>
      </c>
      <c r="AI563" s="5"/>
      <c r="AJ563" s="5"/>
      <c r="AK563">
        <v>562</v>
      </c>
    </row>
    <row r="564" spans="1:37" x14ac:dyDescent="0.35">
      <c r="A564">
        <v>2</v>
      </c>
      <c r="B564" s="5"/>
      <c r="C564">
        <v>0</v>
      </c>
      <c r="D564" s="5" t="s">
        <v>950</v>
      </c>
      <c r="E564" s="5" t="s">
        <v>92</v>
      </c>
      <c r="F564" s="5"/>
      <c r="G564" s="5" t="s">
        <v>64</v>
      </c>
      <c r="H564" s="5" t="s">
        <v>951</v>
      </c>
      <c r="I564" s="5" t="s">
        <v>953</v>
      </c>
      <c r="J564" s="5"/>
      <c r="K564" s="5"/>
      <c r="L564" s="5" t="s">
        <v>53</v>
      </c>
      <c r="M564" s="5" t="s">
        <v>67</v>
      </c>
      <c r="N564" s="5"/>
      <c r="O564" s="5"/>
      <c r="P564" s="6"/>
      <c r="Q564" s="5" t="s">
        <v>847</v>
      </c>
      <c r="R564" s="5" t="s">
        <v>80</v>
      </c>
      <c r="S564" s="5" t="s">
        <v>51</v>
      </c>
      <c r="T564" s="5"/>
      <c r="U564" s="5" t="s">
        <v>59</v>
      </c>
      <c r="V564" s="5"/>
      <c r="X564" s="5"/>
      <c r="Y564" s="6">
        <v>43833</v>
      </c>
      <c r="Z564" s="6"/>
      <c r="AA564" s="6">
        <v>43875</v>
      </c>
      <c r="AB564" s="6">
        <v>43818</v>
      </c>
      <c r="AC564" s="6">
        <v>43851</v>
      </c>
      <c r="AD564" s="6">
        <v>43860</v>
      </c>
      <c r="AE564" s="6">
        <v>43879</v>
      </c>
      <c r="AF564" s="5"/>
      <c r="AG564" s="6">
        <v>43881</v>
      </c>
      <c r="AH564" s="6">
        <v>43817</v>
      </c>
      <c r="AI564" s="5"/>
      <c r="AJ564" s="5"/>
      <c r="AK564">
        <v>563</v>
      </c>
    </row>
    <row r="565" spans="1:37" x14ac:dyDescent="0.35">
      <c r="A565">
        <v>5</v>
      </c>
      <c r="B565" s="5"/>
      <c r="C565">
        <v>0</v>
      </c>
      <c r="D565" s="5" t="s">
        <v>950</v>
      </c>
      <c r="E565" s="5" t="s">
        <v>92</v>
      </c>
      <c r="F565" s="5"/>
      <c r="G565" s="5" t="s">
        <v>86</v>
      </c>
      <c r="H565" s="5" t="s">
        <v>951</v>
      </c>
      <c r="I565" s="5" t="s">
        <v>954</v>
      </c>
      <c r="J565" s="5"/>
      <c r="K565" s="5"/>
      <c r="L565" s="5" t="s">
        <v>53</v>
      </c>
      <c r="M565" s="5" t="s">
        <v>102</v>
      </c>
      <c r="N565" s="5"/>
      <c r="O565" s="5"/>
      <c r="P565" s="6"/>
      <c r="Q565" s="5" t="s">
        <v>847</v>
      </c>
      <c r="R565" s="5" t="s">
        <v>80</v>
      </c>
      <c r="S565" s="5" t="s">
        <v>51</v>
      </c>
      <c r="T565" s="5"/>
      <c r="U565" s="5" t="s">
        <v>59</v>
      </c>
      <c r="V565" s="5"/>
      <c r="X565" s="5"/>
      <c r="Y565" s="6">
        <v>43867</v>
      </c>
      <c r="Z565" s="6">
        <v>43903</v>
      </c>
      <c r="AA565" s="6">
        <v>43932</v>
      </c>
      <c r="AB565" s="6">
        <v>43860</v>
      </c>
      <c r="AC565" s="6">
        <v>43901</v>
      </c>
      <c r="AD565" s="6">
        <v>43922</v>
      </c>
      <c r="AE565" s="6">
        <v>43937</v>
      </c>
      <c r="AF565" s="5"/>
      <c r="AG565" s="6">
        <v>43951</v>
      </c>
      <c r="AH565" s="6">
        <v>43860</v>
      </c>
      <c r="AI565" s="5"/>
      <c r="AJ565" s="5"/>
      <c r="AK565">
        <v>564</v>
      </c>
    </row>
    <row r="566" spans="1:37" x14ac:dyDescent="0.35">
      <c r="A566">
        <v>1</v>
      </c>
      <c r="B566" s="5"/>
      <c r="C566">
        <v>0</v>
      </c>
      <c r="D566" s="5" t="s">
        <v>955</v>
      </c>
      <c r="E566" s="5" t="s">
        <v>92</v>
      </c>
      <c r="F566" s="5"/>
      <c r="G566" s="5" t="s">
        <v>64</v>
      </c>
      <c r="H566" s="5" t="s">
        <v>956</v>
      </c>
      <c r="I566" s="5" t="s">
        <v>957</v>
      </c>
      <c r="J566" s="5"/>
      <c r="K566" s="5"/>
      <c r="L566" s="5" t="s">
        <v>53</v>
      </c>
      <c r="M566" s="5" t="s">
        <v>54</v>
      </c>
      <c r="N566" s="5"/>
      <c r="O566" s="5"/>
      <c r="P566" s="6"/>
      <c r="Q566" s="5" t="s">
        <v>847</v>
      </c>
      <c r="R566" s="5" t="s">
        <v>80</v>
      </c>
      <c r="S566" s="5" t="s">
        <v>51</v>
      </c>
      <c r="T566" s="5"/>
      <c r="U566" s="5" t="s">
        <v>59</v>
      </c>
      <c r="V566" s="5"/>
      <c r="X566" s="5"/>
      <c r="Y566" s="6">
        <v>43817</v>
      </c>
      <c r="Z566" s="6"/>
      <c r="AA566" s="6">
        <v>43836</v>
      </c>
      <c r="AB566" s="6">
        <v>43818</v>
      </c>
      <c r="AC566" s="6">
        <v>43818</v>
      </c>
      <c r="AD566" s="6">
        <v>43819</v>
      </c>
      <c r="AE566" s="6">
        <v>43853</v>
      </c>
      <c r="AF566" s="5"/>
      <c r="AG566" s="6">
        <v>43858</v>
      </c>
      <c r="AH566" s="6">
        <v>43817</v>
      </c>
      <c r="AI566" s="5"/>
      <c r="AJ566" s="5"/>
      <c r="AK566">
        <v>565</v>
      </c>
    </row>
    <row r="567" spans="1:37" x14ac:dyDescent="0.35">
      <c r="A567">
        <v>3</v>
      </c>
      <c r="B567" s="5"/>
      <c r="C567">
        <v>0</v>
      </c>
      <c r="D567" s="5" t="s">
        <v>955</v>
      </c>
      <c r="E567" s="5" t="s">
        <v>92</v>
      </c>
      <c r="F567" s="5"/>
      <c r="G567" s="5" t="s">
        <v>64</v>
      </c>
      <c r="H567" s="5" t="s">
        <v>956</v>
      </c>
      <c r="I567" s="5" t="s">
        <v>958</v>
      </c>
      <c r="J567" s="5"/>
      <c r="K567" s="5"/>
      <c r="L567" s="5" t="s">
        <v>53</v>
      </c>
      <c r="M567" s="5" t="s">
        <v>102</v>
      </c>
      <c r="N567" s="5"/>
      <c r="O567" s="5"/>
      <c r="P567" s="6"/>
      <c r="Q567" s="5" t="s">
        <v>847</v>
      </c>
      <c r="R567" s="5" t="s">
        <v>80</v>
      </c>
      <c r="S567" s="5" t="s">
        <v>51</v>
      </c>
      <c r="T567" s="5"/>
      <c r="U567" s="5" t="s">
        <v>59</v>
      </c>
      <c r="V567" s="5"/>
      <c r="X567" s="5"/>
      <c r="Y567" s="6">
        <v>43866</v>
      </c>
      <c r="Z567" s="6">
        <v>43922</v>
      </c>
      <c r="AA567" s="6">
        <v>43930</v>
      </c>
      <c r="AB567" s="6">
        <v>43858</v>
      </c>
      <c r="AC567" s="6">
        <v>43920</v>
      </c>
      <c r="AD567" s="6">
        <v>43920</v>
      </c>
      <c r="AE567" s="6">
        <v>43924</v>
      </c>
      <c r="AF567" s="5" t="s">
        <v>222</v>
      </c>
      <c r="AG567" s="6">
        <v>43930</v>
      </c>
      <c r="AH567" s="6">
        <v>43858</v>
      </c>
      <c r="AI567" s="5"/>
      <c r="AJ567" s="5" t="s">
        <v>896</v>
      </c>
      <c r="AK567">
        <v>566</v>
      </c>
    </row>
    <row r="568" spans="1:37" x14ac:dyDescent="0.35">
      <c r="A568">
        <v>2</v>
      </c>
      <c r="B568" s="5"/>
      <c r="C568">
        <v>0</v>
      </c>
      <c r="D568" s="5" t="s">
        <v>959</v>
      </c>
      <c r="E568" s="5" t="s">
        <v>92</v>
      </c>
      <c r="F568" s="5"/>
      <c r="G568" s="5" t="s">
        <v>86</v>
      </c>
      <c r="H568" s="5" t="s">
        <v>960</v>
      </c>
      <c r="I568" s="5" t="s">
        <v>961</v>
      </c>
      <c r="J568" s="5"/>
      <c r="K568" s="5"/>
      <c r="L568" s="5" t="s">
        <v>53</v>
      </c>
      <c r="M568" s="5" t="s">
        <v>67</v>
      </c>
      <c r="N568" s="5"/>
      <c r="O568" s="5"/>
      <c r="P568" s="6"/>
      <c r="Q568" s="5" t="s">
        <v>847</v>
      </c>
      <c r="R568" s="5" t="s">
        <v>80</v>
      </c>
      <c r="S568" s="5" t="s">
        <v>51</v>
      </c>
      <c r="T568" s="5"/>
      <c r="U568" s="5" t="s">
        <v>59</v>
      </c>
      <c r="V568" s="5"/>
      <c r="X568" s="5"/>
      <c r="Y568" s="6">
        <v>43817</v>
      </c>
      <c r="Z568" s="6"/>
      <c r="AA568" s="6">
        <v>43836</v>
      </c>
      <c r="AB568" s="6">
        <v>43818</v>
      </c>
      <c r="AC568" s="6">
        <v>43818</v>
      </c>
      <c r="AD568" s="6">
        <v>43819</v>
      </c>
      <c r="AE568" s="6">
        <v>43853</v>
      </c>
      <c r="AF568" s="5"/>
      <c r="AG568" s="6">
        <v>43854</v>
      </c>
      <c r="AH568" s="6">
        <v>43817</v>
      </c>
      <c r="AI568" s="5"/>
      <c r="AJ568" s="5"/>
      <c r="AK568">
        <v>567</v>
      </c>
    </row>
    <row r="569" spans="1:37" x14ac:dyDescent="0.35">
      <c r="A569">
        <v>3</v>
      </c>
      <c r="B569" s="5"/>
      <c r="C569">
        <v>0</v>
      </c>
      <c r="D569" s="5" t="s">
        <v>959</v>
      </c>
      <c r="E569" s="5" t="s">
        <v>92</v>
      </c>
      <c r="F569" s="5"/>
      <c r="G569" s="5" t="s">
        <v>64</v>
      </c>
      <c r="H569" s="5" t="s">
        <v>960</v>
      </c>
      <c r="I569" s="5" t="s">
        <v>1138</v>
      </c>
      <c r="J569" s="5"/>
      <c r="K569" s="5"/>
      <c r="L569" s="5" t="s">
        <v>53</v>
      </c>
      <c r="M569" s="5" t="s">
        <v>102</v>
      </c>
      <c r="N569" s="5"/>
      <c r="O569" s="5"/>
      <c r="P569" s="6"/>
      <c r="Q569" s="5" t="s">
        <v>847</v>
      </c>
      <c r="R569" s="5" t="s">
        <v>80</v>
      </c>
      <c r="S569" s="5" t="s">
        <v>51</v>
      </c>
      <c r="T569" s="5"/>
      <c r="U569" s="5"/>
      <c r="V569" s="5"/>
      <c r="X569" s="5"/>
      <c r="Y569" s="6">
        <v>43817</v>
      </c>
      <c r="Z569" s="6"/>
      <c r="AA569" s="6"/>
      <c r="AB569" s="6">
        <v>43818</v>
      </c>
      <c r="AC569" s="6">
        <v>43818</v>
      </c>
      <c r="AD569" s="6"/>
      <c r="AE569" s="6"/>
      <c r="AF569" s="5"/>
      <c r="AG569" s="6">
        <v>43819</v>
      </c>
      <c r="AH569" s="6">
        <v>43817</v>
      </c>
      <c r="AI569" s="5"/>
      <c r="AJ569" s="5"/>
      <c r="AK569">
        <v>568</v>
      </c>
    </row>
    <row r="570" spans="1:37" x14ac:dyDescent="0.35">
      <c r="A570">
        <v>3</v>
      </c>
      <c r="B570" s="5"/>
      <c r="C570">
        <v>0</v>
      </c>
      <c r="D570" s="5" t="s">
        <v>962</v>
      </c>
      <c r="E570" s="5" t="s">
        <v>92</v>
      </c>
      <c r="F570" s="5"/>
      <c r="G570" s="5" t="s">
        <v>86</v>
      </c>
      <c r="H570" s="5" t="s">
        <v>963</v>
      </c>
      <c r="I570" s="5" t="s">
        <v>1139</v>
      </c>
      <c r="J570" s="5"/>
      <c r="K570" s="5"/>
      <c r="L570" s="5" t="s">
        <v>53</v>
      </c>
      <c r="M570" s="5" t="s">
        <v>67</v>
      </c>
      <c r="N570" s="5"/>
      <c r="O570" s="5"/>
      <c r="P570" s="6"/>
      <c r="Q570" s="5" t="s">
        <v>847</v>
      </c>
      <c r="R570" s="5" t="s">
        <v>80</v>
      </c>
      <c r="S570" s="5" t="s">
        <v>51</v>
      </c>
      <c r="T570" s="5"/>
      <c r="U570" s="5" t="s">
        <v>59</v>
      </c>
      <c r="V570" s="5"/>
      <c r="X570" s="5"/>
      <c r="Y570" s="6"/>
      <c r="Z570" s="6"/>
      <c r="AA570" s="6">
        <v>43836</v>
      </c>
      <c r="AB570" s="6">
        <v>43818</v>
      </c>
      <c r="AC570" s="6">
        <v>43818</v>
      </c>
      <c r="AD570" s="6">
        <v>43820</v>
      </c>
      <c r="AE570" s="6">
        <v>43853</v>
      </c>
      <c r="AF570" s="5"/>
      <c r="AG570" s="6">
        <v>43853</v>
      </c>
      <c r="AH570" s="6">
        <v>43817</v>
      </c>
      <c r="AI570" s="5"/>
      <c r="AJ570" s="5"/>
      <c r="AK570">
        <v>570</v>
      </c>
    </row>
    <row r="571" spans="1:37" x14ac:dyDescent="0.35">
      <c r="A571">
        <v>2</v>
      </c>
      <c r="B571" s="5"/>
      <c r="C571">
        <v>0</v>
      </c>
      <c r="D571" s="5" t="s">
        <v>962</v>
      </c>
      <c r="E571" s="5" t="s">
        <v>92</v>
      </c>
      <c r="F571" s="5"/>
      <c r="G571" s="5" t="s">
        <v>64</v>
      </c>
      <c r="H571" s="5" t="s">
        <v>963</v>
      </c>
      <c r="I571" s="5" t="s">
        <v>964</v>
      </c>
      <c r="J571" s="5"/>
      <c r="K571" s="5"/>
      <c r="L571" s="5" t="s">
        <v>53</v>
      </c>
      <c r="M571" s="5"/>
      <c r="N571" s="5"/>
      <c r="O571" s="5"/>
      <c r="P571" s="6"/>
      <c r="Q571" s="5" t="s">
        <v>847</v>
      </c>
      <c r="R571" s="5" t="s">
        <v>80</v>
      </c>
      <c r="S571" s="5" t="s">
        <v>51</v>
      </c>
      <c r="T571" s="5"/>
      <c r="U571" s="5" t="s">
        <v>59</v>
      </c>
      <c r="V571" s="5"/>
      <c r="X571" s="5"/>
      <c r="Y571" s="6">
        <v>43833</v>
      </c>
      <c r="Z571" s="6"/>
      <c r="AA571" s="6">
        <v>43858</v>
      </c>
      <c r="AB571" s="6">
        <v>43818</v>
      </c>
      <c r="AC571" s="6">
        <v>43833</v>
      </c>
      <c r="AD571" s="6">
        <v>43843</v>
      </c>
      <c r="AE571" s="6">
        <v>43874</v>
      </c>
      <c r="AF571" s="5" t="s">
        <v>354</v>
      </c>
      <c r="AG571" s="6">
        <v>43880</v>
      </c>
      <c r="AH571" s="6">
        <v>43817</v>
      </c>
      <c r="AI571" s="5"/>
      <c r="AJ571" s="5"/>
      <c r="AK571">
        <v>569</v>
      </c>
    </row>
    <row r="572" spans="1:37" x14ac:dyDescent="0.35">
      <c r="A572">
        <v>2</v>
      </c>
      <c r="B572" s="5"/>
      <c r="C572">
        <v>1</v>
      </c>
      <c r="D572" s="5" t="s">
        <v>965</v>
      </c>
      <c r="E572" s="5" t="s">
        <v>92</v>
      </c>
      <c r="F572" s="5"/>
      <c r="G572" s="5" t="s">
        <v>64</v>
      </c>
      <c r="H572" s="5" t="s">
        <v>966</v>
      </c>
      <c r="I572" s="5" t="s">
        <v>967</v>
      </c>
      <c r="J572" s="5"/>
      <c r="K572" s="5"/>
      <c r="L572" s="5" t="s">
        <v>53</v>
      </c>
      <c r="M572" s="5" t="s">
        <v>67</v>
      </c>
      <c r="N572" s="5"/>
      <c r="O572" s="5"/>
      <c r="P572" s="6"/>
      <c r="Q572" s="5" t="s">
        <v>847</v>
      </c>
      <c r="R572" s="5" t="s">
        <v>80</v>
      </c>
      <c r="S572" s="5" t="s">
        <v>51</v>
      </c>
      <c r="T572" s="5"/>
      <c r="U572" s="5" t="s">
        <v>59</v>
      </c>
      <c r="V572" s="5"/>
      <c r="X572" s="5"/>
      <c r="Y572" s="6">
        <v>43896</v>
      </c>
      <c r="Z572" s="6"/>
      <c r="AA572" s="6">
        <v>43938</v>
      </c>
      <c r="AB572" s="6">
        <v>43892</v>
      </c>
      <c r="AC572" s="6">
        <v>43894</v>
      </c>
      <c r="AD572" s="6">
        <v>43922</v>
      </c>
      <c r="AE572" s="6">
        <v>43937</v>
      </c>
      <c r="AF572" s="5"/>
      <c r="AG572" s="6">
        <v>43951</v>
      </c>
      <c r="AH572" s="6">
        <v>43892</v>
      </c>
      <c r="AI572" s="5"/>
      <c r="AJ572" s="5"/>
      <c r="AK572">
        <v>571</v>
      </c>
    </row>
    <row r="573" spans="1:37" x14ac:dyDescent="0.35">
      <c r="A573">
        <v>1</v>
      </c>
      <c r="B573" s="5"/>
      <c r="C573">
        <v>1</v>
      </c>
      <c r="D573" s="5" t="s">
        <v>965</v>
      </c>
      <c r="E573" s="5" t="s">
        <v>92</v>
      </c>
      <c r="F573" s="5"/>
      <c r="G573" s="5" t="s">
        <v>86</v>
      </c>
      <c r="H573" s="5" t="s">
        <v>966</v>
      </c>
      <c r="I573" s="5" t="s">
        <v>968</v>
      </c>
      <c r="J573" s="5"/>
      <c r="K573" s="5"/>
      <c r="L573" s="5" t="s">
        <v>53</v>
      </c>
      <c r="M573" s="5" t="s">
        <v>102</v>
      </c>
      <c r="N573" s="5"/>
      <c r="O573" s="5"/>
      <c r="P573" s="6"/>
      <c r="Q573" s="5" t="s">
        <v>847</v>
      </c>
      <c r="R573" s="5" t="s">
        <v>80</v>
      </c>
      <c r="S573" s="5" t="s">
        <v>51</v>
      </c>
      <c r="T573" s="5"/>
      <c r="U573" s="5" t="s">
        <v>59</v>
      </c>
      <c r="V573" s="5"/>
      <c r="X573" s="5"/>
      <c r="Y573" s="6">
        <v>43861</v>
      </c>
      <c r="Z573" s="6"/>
      <c r="AA573" s="6">
        <v>43906</v>
      </c>
      <c r="AB573" s="6">
        <v>43858</v>
      </c>
      <c r="AC573" s="6">
        <v>43892</v>
      </c>
      <c r="AD573" s="6">
        <v>43892</v>
      </c>
      <c r="AE573" s="6"/>
      <c r="AF573" s="5"/>
      <c r="AG573" s="6">
        <v>43892</v>
      </c>
      <c r="AH573" s="6">
        <v>43858</v>
      </c>
      <c r="AI573" s="5"/>
      <c r="AJ573" s="5"/>
      <c r="AK573">
        <v>572</v>
      </c>
    </row>
    <row r="574" spans="1:37" x14ac:dyDescent="0.35">
      <c r="A574">
        <v>2</v>
      </c>
      <c r="B574" s="5"/>
      <c r="C574">
        <v>0</v>
      </c>
      <c r="D574" s="5" t="s">
        <v>969</v>
      </c>
      <c r="E574" s="5" t="s">
        <v>92</v>
      </c>
      <c r="F574" s="5"/>
      <c r="G574" s="5" t="s">
        <v>64</v>
      </c>
      <c r="H574" s="5" t="s">
        <v>970</v>
      </c>
      <c r="I574" s="5" t="s">
        <v>1140</v>
      </c>
      <c r="J574" s="5"/>
      <c r="K574" s="5"/>
      <c r="L574" s="5" t="s">
        <v>53</v>
      </c>
      <c r="M574" s="5" t="s">
        <v>102</v>
      </c>
      <c r="N574" s="5"/>
      <c r="O574" s="5"/>
      <c r="P574" s="6"/>
      <c r="Q574" s="5" t="s">
        <v>847</v>
      </c>
      <c r="R574" s="5" t="s">
        <v>80</v>
      </c>
      <c r="S574" s="5" t="s">
        <v>51</v>
      </c>
      <c r="T574" s="5"/>
      <c r="U574" s="5"/>
      <c r="V574" s="5"/>
      <c r="X574" s="5"/>
      <c r="Y574" s="6"/>
      <c r="Z574" s="6"/>
      <c r="AA574" s="6"/>
      <c r="AB574" s="6">
        <v>43818</v>
      </c>
      <c r="AC574" s="6">
        <v>43818</v>
      </c>
      <c r="AD574" s="6"/>
      <c r="AE574" s="6"/>
      <c r="AF574" s="5"/>
      <c r="AG574" s="6">
        <v>43820</v>
      </c>
      <c r="AH574" s="6">
        <v>43817</v>
      </c>
      <c r="AI574" s="5"/>
      <c r="AJ574" s="5"/>
      <c r="AK574">
        <v>576</v>
      </c>
    </row>
    <row r="575" spans="1:37" x14ac:dyDescent="0.35">
      <c r="A575">
        <v>1</v>
      </c>
      <c r="B575" s="5"/>
      <c r="C575">
        <v>1</v>
      </c>
      <c r="D575" s="5" t="s">
        <v>969</v>
      </c>
      <c r="E575" s="5" t="s">
        <v>60</v>
      </c>
      <c r="F575" s="5"/>
      <c r="G575" s="5" t="s">
        <v>86</v>
      </c>
      <c r="H575" s="5" t="s">
        <v>970</v>
      </c>
      <c r="I575" s="5" t="s">
        <v>972</v>
      </c>
      <c r="J575" s="5"/>
      <c r="K575" s="5"/>
      <c r="L575" s="5" t="s">
        <v>53</v>
      </c>
      <c r="M575" s="5" t="s">
        <v>67</v>
      </c>
      <c r="N575" s="5"/>
      <c r="O575" s="5"/>
      <c r="P575" s="6"/>
      <c r="Q575" s="5" t="s">
        <v>847</v>
      </c>
      <c r="R575" s="5" t="s">
        <v>80</v>
      </c>
      <c r="S575" s="5" t="s">
        <v>51</v>
      </c>
      <c r="T575" s="5"/>
      <c r="U575" s="5" t="s">
        <v>59</v>
      </c>
      <c r="V575" s="5"/>
      <c r="X575" s="5"/>
      <c r="Y575" s="6"/>
      <c r="Z575" s="6"/>
      <c r="AA575" s="6">
        <v>44070</v>
      </c>
      <c r="AB575" s="6">
        <v>44050</v>
      </c>
      <c r="AC575" s="6">
        <v>44050</v>
      </c>
      <c r="AD575" s="6">
        <v>44055</v>
      </c>
      <c r="AE575" s="6">
        <v>44113</v>
      </c>
      <c r="AF575" s="5"/>
      <c r="AG575" s="6">
        <v>44113</v>
      </c>
      <c r="AH575" s="6">
        <v>44050</v>
      </c>
      <c r="AI575" s="5"/>
      <c r="AJ575" s="5" t="s">
        <v>973</v>
      </c>
      <c r="AK575">
        <v>575</v>
      </c>
    </row>
    <row r="576" spans="1:37" x14ac:dyDescent="0.35">
      <c r="A576">
        <v>5</v>
      </c>
      <c r="B576" s="5"/>
      <c r="C576">
        <v>0</v>
      </c>
      <c r="D576" s="5" t="s">
        <v>969</v>
      </c>
      <c r="E576" s="5" t="s">
        <v>92</v>
      </c>
      <c r="F576" s="5"/>
      <c r="G576" s="5" t="s">
        <v>86</v>
      </c>
      <c r="H576" s="5" t="s">
        <v>970</v>
      </c>
      <c r="I576" s="5" t="s">
        <v>971</v>
      </c>
      <c r="J576" s="5"/>
      <c r="K576" s="5"/>
      <c r="L576" s="5" t="s">
        <v>53</v>
      </c>
      <c r="M576" s="5" t="s">
        <v>54</v>
      </c>
      <c r="N576" s="5"/>
      <c r="O576" s="5"/>
      <c r="P576" s="6"/>
      <c r="Q576" s="5" t="s">
        <v>847</v>
      </c>
      <c r="R576" s="5" t="s">
        <v>80</v>
      </c>
      <c r="S576" s="5" t="s">
        <v>51</v>
      </c>
      <c r="T576" s="5"/>
      <c r="U576" s="5" t="s">
        <v>59</v>
      </c>
      <c r="V576" s="5"/>
      <c r="X576" s="5"/>
      <c r="Y576" s="6">
        <v>43866</v>
      </c>
      <c r="Z576" s="6">
        <v>43869</v>
      </c>
      <c r="AA576" s="6">
        <v>43903</v>
      </c>
      <c r="AB576" s="6">
        <v>43858</v>
      </c>
      <c r="AC576" s="6">
        <v>43867</v>
      </c>
      <c r="AD576" s="6">
        <v>43892</v>
      </c>
      <c r="AE576" s="6">
        <v>43908</v>
      </c>
      <c r="AF576" s="5"/>
      <c r="AG576" s="6">
        <v>43916</v>
      </c>
      <c r="AH576" s="6">
        <v>43858</v>
      </c>
      <c r="AI576" s="5"/>
      <c r="AJ576" s="5" t="s">
        <v>896</v>
      </c>
      <c r="AK576">
        <v>574</v>
      </c>
    </row>
    <row r="577" spans="1:37" x14ac:dyDescent="0.35">
      <c r="A577">
        <v>3</v>
      </c>
      <c r="B577" s="5"/>
      <c r="C577">
        <v>0</v>
      </c>
      <c r="D577" s="5" t="s">
        <v>969</v>
      </c>
      <c r="E577" s="5" t="s">
        <v>92</v>
      </c>
      <c r="F577" s="5"/>
      <c r="G577" s="5" t="s">
        <v>163</v>
      </c>
      <c r="H577" s="5" t="s">
        <v>970</v>
      </c>
      <c r="I577" s="5" t="s">
        <v>1275</v>
      </c>
      <c r="J577" s="5"/>
      <c r="K577" s="5"/>
      <c r="L577" s="5" t="s">
        <v>48</v>
      </c>
      <c r="M577" s="5"/>
      <c r="N577" s="5" t="s">
        <v>847</v>
      </c>
      <c r="O577" s="5" t="s">
        <v>80</v>
      </c>
      <c r="P577" s="6"/>
      <c r="Q577" s="5" t="s">
        <v>847</v>
      </c>
      <c r="R577" s="5" t="s">
        <v>80</v>
      </c>
      <c r="S577" s="5" t="s">
        <v>51</v>
      </c>
      <c r="T577" s="5"/>
      <c r="U577" s="5"/>
      <c r="V577" s="5"/>
      <c r="X577" s="5"/>
      <c r="Y577" s="6"/>
      <c r="Z577" s="6"/>
      <c r="AA577" s="6"/>
      <c r="AB577" s="6">
        <v>43818</v>
      </c>
      <c r="AC577" s="6"/>
      <c r="AD577" s="6"/>
      <c r="AE577" s="6"/>
      <c r="AF577" s="5"/>
      <c r="AG577" s="6"/>
      <c r="AH577" s="6">
        <v>43817</v>
      </c>
      <c r="AI577" s="5"/>
      <c r="AJ577" s="5"/>
      <c r="AK577">
        <v>573</v>
      </c>
    </row>
    <row r="578" spans="1:37" x14ac:dyDescent="0.35">
      <c r="A578">
        <v>1</v>
      </c>
      <c r="B578" s="5"/>
      <c r="C578">
        <v>0</v>
      </c>
      <c r="D578" s="5" t="s">
        <v>974</v>
      </c>
      <c r="E578" s="5" t="s">
        <v>92</v>
      </c>
      <c r="F578" s="5"/>
      <c r="G578" s="5" t="s">
        <v>86</v>
      </c>
      <c r="H578" s="5" t="s">
        <v>970</v>
      </c>
      <c r="I578" s="5" t="s">
        <v>1276</v>
      </c>
      <c r="J578" s="5"/>
      <c r="K578" s="5"/>
      <c r="L578" s="5" t="s">
        <v>48</v>
      </c>
      <c r="M578" s="5"/>
      <c r="N578" s="5" t="s">
        <v>847</v>
      </c>
      <c r="O578" s="5" t="s">
        <v>80</v>
      </c>
      <c r="P578" s="6"/>
      <c r="Q578" s="5" t="s">
        <v>847</v>
      </c>
      <c r="R578" s="5" t="s">
        <v>80</v>
      </c>
      <c r="S578" s="5" t="s">
        <v>51</v>
      </c>
      <c r="T578" s="5"/>
      <c r="U578" s="5"/>
      <c r="V578" s="5"/>
      <c r="X578" s="5"/>
      <c r="Y578" s="6"/>
      <c r="Z578" s="6"/>
      <c r="AA578" s="6"/>
      <c r="AB578" s="6">
        <v>43818</v>
      </c>
      <c r="AC578" s="6"/>
      <c r="AD578" s="6"/>
      <c r="AE578" s="6"/>
      <c r="AF578" s="5"/>
      <c r="AG578" s="6"/>
      <c r="AH578" s="6">
        <v>43817</v>
      </c>
      <c r="AI578" s="5"/>
      <c r="AJ578" s="5"/>
      <c r="AK578">
        <v>577</v>
      </c>
    </row>
    <row r="579" spans="1:37" x14ac:dyDescent="0.35">
      <c r="A579">
        <v>2</v>
      </c>
      <c r="B579" s="5"/>
      <c r="C579">
        <v>0</v>
      </c>
      <c r="D579" s="5" t="s">
        <v>975</v>
      </c>
      <c r="E579" s="5" t="s">
        <v>92</v>
      </c>
      <c r="F579" s="5"/>
      <c r="G579" s="5" t="s">
        <v>86</v>
      </c>
      <c r="H579" s="5" t="s">
        <v>976</v>
      </c>
      <c r="I579" s="5"/>
      <c r="J579" s="5"/>
      <c r="K579" s="5"/>
      <c r="L579" s="5" t="s">
        <v>53</v>
      </c>
      <c r="M579" s="5" t="s">
        <v>84</v>
      </c>
      <c r="N579" s="5"/>
      <c r="O579" s="5"/>
      <c r="P579" s="6"/>
      <c r="Q579" s="5" t="s">
        <v>977</v>
      </c>
      <c r="R579" s="5" t="s">
        <v>978</v>
      </c>
      <c r="S579" s="5" t="s">
        <v>51</v>
      </c>
      <c r="T579" s="5"/>
      <c r="U579" s="5" t="s">
        <v>59</v>
      </c>
      <c r="V579" s="5"/>
      <c r="X579" s="5"/>
      <c r="Y579" s="6"/>
      <c r="Z579" s="6"/>
      <c r="AA579" s="6">
        <v>43784</v>
      </c>
      <c r="AB579" s="6"/>
      <c r="AC579" s="6"/>
      <c r="AD579" s="6">
        <v>43802</v>
      </c>
      <c r="AE579" s="6">
        <v>43802</v>
      </c>
      <c r="AF579" s="5" t="s">
        <v>640</v>
      </c>
      <c r="AG579" s="6">
        <v>43802</v>
      </c>
      <c r="AH579" s="6">
        <v>43770</v>
      </c>
      <c r="AI579" s="5"/>
      <c r="AJ579" s="5" t="s">
        <v>979</v>
      </c>
      <c r="AK579">
        <v>578</v>
      </c>
    </row>
    <row r="580" spans="1:37" x14ac:dyDescent="0.35">
      <c r="A580">
        <v>3</v>
      </c>
      <c r="B580" s="5"/>
      <c r="C580">
        <v>0</v>
      </c>
      <c r="D580" s="5" t="s">
        <v>975</v>
      </c>
      <c r="E580" s="5" t="s">
        <v>92</v>
      </c>
      <c r="F580" s="5"/>
      <c r="G580" s="5" t="s">
        <v>86</v>
      </c>
      <c r="H580" s="5" t="s">
        <v>976</v>
      </c>
      <c r="I580" s="5"/>
      <c r="J580" s="5"/>
      <c r="K580" s="5"/>
      <c r="L580" s="5" t="s">
        <v>53</v>
      </c>
      <c r="M580" s="5" t="s">
        <v>84</v>
      </c>
      <c r="N580" s="5"/>
      <c r="O580" s="5"/>
      <c r="P580" s="6"/>
      <c r="Q580" s="5" t="s">
        <v>977</v>
      </c>
      <c r="R580" s="5" t="s">
        <v>978</v>
      </c>
      <c r="S580" s="5" t="s">
        <v>51</v>
      </c>
      <c r="T580" s="5"/>
      <c r="U580" s="5" t="s">
        <v>979</v>
      </c>
      <c r="V580" s="5"/>
      <c r="X580" s="5"/>
      <c r="Y580" s="6"/>
      <c r="Z580" s="6"/>
      <c r="AA580" s="6">
        <v>43784</v>
      </c>
      <c r="AB580" s="6"/>
      <c r="AC580" s="6"/>
      <c r="AD580" s="6">
        <v>43791</v>
      </c>
      <c r="AE580" s="6">
        <v>43796</v>
      </c>
      <c r="AF580" s="5"/>
      <c r="AG580" s="6">
        <v>43802</v>
      </c>
      <c r="AH580" s="6">
        <v>43770</v>
      </c>
      <c r="AI580" s="5"/>
      <c r="AJ580" s="5"/>
      <c r="AK580">
        <v>579</v>
      </c>
    </row>
    <row r="581" spans="1:37" x14ac:dyDescent="0.35">
      <c r="A581">
        <v>6</v>
      </c>
      <c r="B581" s="5"/>
      <c r="C581">
        <v>0</v>
      </c>
      <c r="D581" s="5" t="s">
        <v>975</v>
      </c>
      <c r="E581" s="5" t="s">
        <v>60</v>
      </c>
      <c r="F581" s="5"/>
      <c r="G581" s="5" t="s">
        <v>86</v>
      </c>
      <c r="H581" s="5" t="s">
        <v>976</v>
      </c>
      <c r="I581" s="5" t="s">
        <v>984</v>
      </c>
      <c r="J581" s="5"/>
      <c r="K581" s="5"/>
      <c r="L581" s="5" t="s">
        <v>53</v>
      </c>
      <c r="M581" s="5" t="s">
        <v>67</v>
      </c>
      <c r="N581" s="5"/>
      <c r="O581" s="5"/>
      <c r="P581" s="6"/>
      <c r="Q581" s="5" t="s">
        <v>977</v>
      </c>
      <c r="R581" s="5" t="s">
        <v>978</v>
      </c>
      <c r="S581" s="5" t="s">
        <v>65</v>
      </c>
      <c r="T581" s="5" t="s">
        <v>58</v>
      </c>
      <c r="U581" s="5" t="s">
        <v>59</v>
      </c>
      <c r="V581" s="5"/>
      <c r="X581" s="5"/>
      <c r="Y581" s="6">
        <v>43966</v>
      </c>
      <c r="Z581" s="6">
        <v>43960</v>
      </c>
      <c r="AA581" s="6">
        <v>43970</v>
      </c>
      <c r="AB581" s="6">
        <v>43859</v>
      </c>
      <c r="AC581" s="6">
        <v>43958</v>
      </c>
      <c r="AD581" s="6">
        <v>43963</v>
      </c>
      <c r="AE581" s="6">
        <v>43963</v>
      </c>
      <c r="AF581" s="5" t="s">
        <v>640</v>
      </c>
      <c r="AG581" s="6">
        <v>43963</v>
      </c>
      <c r="AH581" s="6">
        <v>43958</v>
      </c>
      <c r="AI581" s="5"/>
      <c r="AJ581" s="5" t="s">
        <v>985</v>
      </c>
      <c r="AK581">
        <v>582</v>
      </c>
    </row>
    <row r="582" spans="1:37" x14ac:dyDescent="0.35">
      <c r="A582">
        <v>4</v>
      </c>
      <c r="B582" s="5"/>
      <c r="C582">
        <v>0</v>
      </c>
      <c r="D582" s="5" t="s">
        <v>975</v>
      </c>
      <c r="E582" s="5" t="s">
        <v>92</v>
      </c>
      <c r="F582" s="5"/>
      <c r="G582" s="5" t="s">
        <v>86</v>
      </c>
      <c r="H582" s="5" t="s">
        <v>976</v>
      </c>
      <c r="I582" s="5" t="s">
        <v>980</v>
      </c>
      <c r="J582" s="5"/>
      <c r="K582" s="5"/>
      <c r="L582" s="5" t="s">
        <v>53</v>
      </c>
      <c r="M582" s="5" t="s">
        <v>84</v>
      </c>
      <c r="N582" s="5"/>
      <c r="O582" s="5"/>
      <c r="P582" s="6"/>
      <c r="Q582" s="5" t="s">
        <v>977</v>
      </c>
      <c r="R582" s="5" t="s">
        <v>978</v>
      </c>
      <c r="S582" s="5" t="s">
        <v>51</v>
      </c>
      <c r="T582" s="5"/>
      <c r="U582" s="5" t="s">
        <v>979</v>
      </c>
      <c r="V582" s="5"/>
      <c r="X582" s="5"/>
      <c r="Y582" s="6">
        <v>43867</v>
      </c>
      <c r="Z582" s="6">
        <v>43861</v>
      </c>
      <c r="AA582" s="6">
        <v>43870</v>
      </c>
      <c r="AB582" s="6">
        <v>43859</v>
      </c>
      <c r="AC582" s="6">
        <v>43859</v>
      </c>
      <c r="AD582" s="6">
        <v>43860</v>
      </c>
      <c r="AE582" s="6">
        <v>43871</v>
      </c>
      <c r="AF582" s="5" t="s">
        <v>640</v>
      </c>
      <c r="AG582" s="6">
        <v>43880</v>
      </c>
      <c r="AH582" s="6">
        <v>43859</v>
      </c>
      <c r="AI582" s="5"/>
      <c r="AJ582" s="5"/>
      <c r="AK582">
        <v>580</v>
      </c>
    </row>
    <row r="583" spans="1:37" x14ac:dyDescent="0.35">
      <c r="A583">
        <v>5</v>
      </c>
      <c r="B583" s="5"/>
      <c r="C583">
        <v>1</v>
      </c>
      <c r="D583" s="5" t="s">
        <v>975</v>
      </c>
      <c r="E583" s="5" t="s">
        <v>60</v>
      </c>
      <c r="F583" s="5"/>
      <c r="G583" s="5" t="s">
        <v>64</v>
      </c>
      <c r="H583" s="5" t="s">
        <v>981</v>
      </c>
      <c r="I583" s="5"/>
      <c r="J583" s="5"/>
      <c r="K583" s="5"/>
      <c r="L583" s="5" t="s">
        <v>53</v>
      </c>
      <c r="M583" s="5" t="s">
        <v>67</v>
      </c>
      <c r="N583" s="5"/>
      <c r="O583" s="5"/>
      <c r="P583" s="6"/>
      <c r="Q583" s="5" t="s">
        <v>982</v>
      </c>
      <c r="R583" s="5" t="s">
        <v>983</v>
      </c>
      <c r="S583" s="5" t="s">
        <v>51</v>
      </c>
      <c r="T583" s="5"/>
      <c r="U583" s="5" t="s">
        <v>59</v>
      </c>
      <c r="V583" s="5"/>
      <c r="W583">
        <v>0</v>
      </c>
      <c r="X583" s="5"/>
      <c r="Y583" s="6">
        <v>43921</v>
      </c>
      <c r="Z583" s="6">
        <v>43954</v>
      </c>
      <c r="AA583" s="6">
        <v>43962</v>
      </c>
      <c r="AB583" s="6"/>
      <c r="AC583" s="6">
        <v>43952</v>
      </c>
      <c r="AD583" s="6">
        <v>43952</v>
      </c>
      <c r="AE583" s="6">
        <v>43965</v>
      </c>
      <c r="AF583" s="5"/>
      <c r="AG583" s="6">
        <v>43965</v>
      </c>
      <c r="AH583" s="6">
        <v>43952</v>
      </c>
      <c r="AI583" s="5"/>
      <c r="AJ583" s="5"/>
      <c r="AK583">
        <v>581</v>
      </c>
    </row>
    <row r="584" spans="1:37" x14ac:dyDescent="0.35">
      <c r="A584">
        <v>1</v>
      </c>
      <c r="B584" s="5"/>
      <c r="C584">
        <v>0</v>
      </c>
      <c r="D584" s="5" t="s">
        <v>986</v>
      </c>
      <c r="E584" s="5" t="s">
        <v>60</v>
      </c>
      <c r="F584" s="5"/>
      <c r="G584" s="5" t="s">
        <v>86</v>
      </c>
      <c r="H584" s="5" t="s">
        <v>987</v>
      </c>
      <c r="I584" s="5" t="s">
        <v>1173</v>
      </c>
      <c r="J584" s="5"/>
      <c r="K584" s="5"/>
      <c r="L584" s="5" t="s">
        <v>53</v>
      </c>
      <c r="M584" s="5" t="s">
        <v>67</v>
      </c>
      <c r="N584" s="5"/>
      <c r="O584" s="5"/>
      <c r="P584" s="6"/>
      <c r="Q584" s="5" t="s">
        <v>977</v>
      </c>
      <c r="R584" s="5" t="s">
        <v>978</v>
      </c>
      <c r="S584" s="5" t="s">
        <v>51</v>
      </c>
      <c r="T584" s="5"/>
      <c r="U584" s="5" t="s">
        <v>59</v>
      </c>
      <c r="V584" s="5"/>
      <c r="X584" s="5"/>
      <c r="Y584" s="6">
        <v>43762</v>
      </c>
      <c r="Z584" s="6"/>
      <c r="AA584" s="6">
        <v>43906</v>
      </c>
      <c r="AB584" s="6">
        <v>43818</v>
      </c>
      <c r="AC584" s="6">
        <v>43882</v>
      </c>
      <c r="AD584" s="6">
        <v>43892</v>
      </c>
      <c r="AE584" s="6">
        <v>43894</v>
      </c>
      <c r="AF584" s="5"/>
      <c r="AG584" s="6">
        <v>43895</v>
      </c>
      <c r="AH584" s="6">
        <v>43817</v>
      </c>
      <c r="AI584" s="5"/>
      <c r="AJ584" s="5"/>
      <c r="AK584">
        <v>583</v>
      </c>
    </row>
    <row r="585" spans="1:37" x14ac:dyDescent="0.35">
      <c r="A585">
        <v>4</v>
      </c>
      <c r="B585" s="5"/>
      <c r="C585">
        <v>2</v>
      </c>
      <c r="D585" s="5" t="s">
        <v>988</v>
      </c>
      <c r="E585" s="5" t="s">
        <v>92</v>
      </c>
      <c r="F585" s="5"/>
      <c r="G585" s="5" t="s">
        <v>86</v>
      </c>
      <c r="H585" s="5" t="s">
        <v>989</v>
      </c>
      <c r="I585" s="5" t="s">
        <v>990</v>
      </c>
      <c r="J585" s="5"/>
      <c r="K585" s="5"/>
      <c r="L585" s="5" t="s">
        <v>53</v>
      </c>
      <c r="M585" s="5" t="s">
        <v>67</v>
      </c>
      <c r="N585" s="5"/>
      <c r="O585" s="5"/>
      <c r="P585" s="6"/>
      <c r="Q585" s="5" t="s">
        <v>982</v>
      </c>
      <c r="R585" s="5" t="s">
        <v>983</v>
      </c>
      <c r="S585" s="5" t="s">
        <v>51</v>
      </c>
      <c r="T585" s="5"/>
      <c r="U585" s="5" t="s">
        <v>59</v>
      </c>
      <c r="V585" s="5"/>
      <c r="X585" s="5"/>
      <c r="Y585" s="6">
        <v>43807</v>
      </c>
      <c r="Z585" s="6"/>
      <c r="AA585" s="6">
        <v>43892</v>
      </c>
      <c r="AB585" s="6">
        <v>43880</v>
      </c>
      <c r="AC585" s="6">
        <v>43880</v>
      </c>
      <c r="AD585" s="6">
        <v>43880</v>
      </c>
      <c r="AE585" s="6">
        <v>43885</v>
      </c>
      <c r="AF585" s="5"/>
      <c r="AG585" s="6">
        <v>43887</v>
      </c>
      <c r="AH585" s="6">
        <v>43880</v>
      </c>
      <c r="AI585" s="5"/>
      <c r="AJ585" s="5"/>
      <c r="AK585">
        <v>584</v>
      </c>
    </row>
    <row r="586" spans="1:37" x14ac:dyDescent="0.35">
      <c r="A586">
        <v>3</v>
      </c>
      <c r="B586" s="5"/>
      <c r="C586">
        <v>1</v>
      </c>
      <c r="D586" s="5" t="s">
        <v>988</v>
      </c>
      <c r="E586" s="5" t="s">
        <v>60</v>
      </c>
      <c r="F586" s="5"/>
      <c r="G586" s="5" t="s">
        <v>64</v>
      </c>
      <c r="H586" s="5" t="s">
        <v>989</v>
      </c>
      <c r="I586" s="5" t="s">
        <v>1257</v>
      </c>
      <c r="J586" s="5"/>
      <c r="K586" s="5"/>
      <c r="L586" s="5" t="s">
        <v>53</v>
      </c>
      <c r="M586" s="5" t="s">
        <v>67</v>
      </c>
      <c r="N586" s="5"/>
      <c r="O586" s="5"/>
      <c r="P586" s="6"/>
      <c r="Q586" s="5" t="s">
        <v>982</v>
      </c>
      <c r="R586" s="5" t="s">
        <v>983</v>
      </c>
      <c r="S586" s="5" t="s">
        <v>51</v>
      </c>
      <c r="T586" s="5"/>
      <c r="U586" s="5" t="s">
        <v>59</v>
      </c>
      <c r="V586" s="5"/>
      <c r="X586" s="5"/>
      <c r="Y586" s="6">
        <v>43833</v>
      </c>
      <c r="Z586" s="6"/>
      <c r="AA586" s="6">
        <v>43848</v>
      </c>
      <c r="AB586" s="6">
        <v>43829</v>
      </c>
      <c r="AC586" s="6">
        <v>43837</v>
      </c>
      <c r="AD586" s="6">
        <v>43839</v>
      </c>
      <c r="AE586" s="6">
        <v>43840</v>
      </c>
      <c r="AF586" s="5"/>
      <c r="AG586" s="6">
        <v>43840</v>
      </c>
      <c r="AH586" s="6">
        <v>43829</v>
      </c>
      <c r="AI586" s="5"/>
      <c r="AJ586" s="5"/>
      <c r="AK586">
        <v>585</v>
      </c>
    </row>
    <row r="587" spans="1:37" x14ac:dyDescent="0.35">
      <c r="A587">
        <v>1</v>
      </c>
      <c r="B587" s="5"/>
      <c r="C587">
        <v>0</v>
      </c>
      <c r="D587" s="5" t="s">
        <v>991</v>
      </c>
      <c r="E587" s="5" t="s">
        <v>45</v>
      </c>
      <c r="F587" s="5"/>
      <c r="G587" s="5" t="s">
        <v>46</v>
      </c>
      <c r="H587" s="5" t="s">
        <v>992</v>
      </c>
      <c r="I587" s="5"/>
      <c r="J587" s="5"/>
      <c r="K587" s="5"/>
      <c r="L587" s="5" t="s">
        <v>53</v>
      </c>
      <c r="M587" s="5" t="s">
        <v>84</v>
      </c>
      <c r="N587" s="5"/>
      <c r="O587" s="5"/>
      <c r="P587" s="6"/>
      <c r="Q587" s="5" t="s">
        <v>587</v>
      </c>
      <c r="R587" s="5" t="s">
        <v>588</v>
      </c>
      <c r="S587" s="5" t="s">
        <v>57</v>
      </c>
      <c r="T587" s="5" t="s">
        <v>58</v>
      </c>
      <c r="U587" s="5" t="s">
        <v>191</v>
      </c>
      <c r="V587" s="5"/>
      <c r="W587">
        <v>0</v>
      </c>
      <c r="X587" s="5"/>
      <c r="Y587" s="6">
        <v>44183</v>
      </c>
      <c r="Z587" s="6">
        <v>44185</v>
      </c>
      <c r="AA587" s="6">
        <v>44185</v>
      </c>
      <c r="AB587" s="6">
        <v>44175</v>
      </c>
      <c r="AC587" s="6"/>
      <c r="AD587" s="6">
        <v>44175</v>
      </c>
      <c r="AE587" s="6">
        <v>44187</v>
      </c>
      <c r="AF587" s="5"/>
      <c r="AG587" s="6">
        <v>44187</v>
      </c>
      <c r="AH587" s="6">
        <v>44175</v>
      </c>
      <c r="AI587" s="5"/>
      <c r="AJ587" s="5"/>
      <c r="AK587">
        <v>586</v>
      </c>
    </row>
    <row r="588" spans="1:37" x14ac:dyDescent="0.35">
      <c r="A588">
        <v>1</v>
      </c>
      <c r="B588" s="5"/>
      <c r="C588">
        <v>0</v>
      </c>
      <c r="D588" s="5" t="s">
        <v>993</v>
      </c>
      <c r="E588" s="5" t="s">
        <v>92</v>
      </c>
      <c r="F588" s="5"/>
      <c r="G588" s="5" t="s">
        <v>86</v>
      </c>
      <c r="H588" s="5" t="s">
        <v>994</v>
      </c>
      <c r="I588" s="5" t="s">
        <v>1258</v>
      </c>
      <c r="J588" s="5"/>
      <c r="K588" s="5"/>
      <c r="L588" s="5" t="s">
        <v>53</v>
      </c>
      <c r="M588" s="5" t="s">
        <v>84</v>
      </c>
      <c r="N588" s="5"/>
      <c r="O588" s="5"/>
      <c r="P588" s="6"/>
      <c r="Q588" s="5" t="s">
        <v>977</v>
      </c>
      <c r="R588" s="5" t="s">
        <v>978</v>
      </c>
      <c r="S588" s="5" t="s">
        <v>51</v>
      </c>
      <c r="T588" s="5"/>
      <c r="U588" s="5" t="s">
        <v>979</v>
      </c>
      <c r="V588" s="5"/>
      <c r="X588" s="5"/>
      <c r="Y588" s="6">
        <v>43770</v>
      </c>
      <c r="Z588" s="6"/>
      <c r="AA588" s="6">
        <v>43785</v>
      </c>
      <c r="AB588" s="6">
        <v>43753</v>
      </c>
      <c r="AC588" s="6">
        <v>43770</v>
      </c>
      <c r="AD588" s="6">
        <v>43791</v>
      </c>
      <c r="AE588" s="6">
        <v>43795</v>
      </c>
      <c r="AF588" s="5"/>
      <c r="AG588" s="6">
        <v>43802</v>
      </c>
      <c r="AH588" s="6">
        <v>43718</v>
      </c>
      <c r="AI588" s="5" t="s">
        <v>59</v>
      </c>
      <c r="AJ588" s="5"/>
      <c r="AK588">
        <v>587</v>
      </c>
    </row>
    <row r="589" spans="1:37" x14ac:dyDescent="0.35">
      <c r="A589">
        <v>2</v>
      </c>
      <c r="B589" s="5"/>
      <c r="C589">
        <v>2</v>
      </c>
      <c r="D589" s="5" t="s">
        <v>993</v>
      </c>
      <c r="E589" s="5" t="s">
        <v>92</v>
      </c>
      <c r="F589" s="5"/>
      <c r="G589" s="5" t="s">
        <v>86</v>
      </c>
      <c r="H589" s="5" t="s">
        <v>995</v>
      </c>
      <c r="I589" s="5" t="s">
        <v>996</v>
      </c>
      <c r="J589" s="5"/>
      <c r="K589" s="5"/>
      <c r="L589" s="5" t="s">
        <v>53</v>
      </c>
      <c r="M589" s="5" t="s">
        <v>67</v>
      </c>
      <c r="N589" s="5"/>
      <c r="O589" s="5"/>
      <c r="P589" s="6"/>
      <c r="Q589" s="5" t="s">
        <v>977</v>
      </c>
      <c r="R589" s="5" t="s">
        <v>978</v>
      </c>
      <c r="S589" s="5" t="s">
        <v>51</v>
      </c>
      <c r="T589" s="5"/>
      <c r="U589" s="5" t="s">
        <v>59</v>
      </c>
      <c r="V589" s="5"/>
      <c r="X589" s="5"/>
      <c r="Y589" s="6">
        <v>43762</v>
      </c>
      <c r="Z589" s="6">
        <v>43884</v>
      </c>
      <c r="AA589" s="6">
        <v>43902</v>
      </c>
      <c r="AB589" s="6">
        <v>43761</v>
      </c>
      <c r="AC589" s="6">
        <v>43882</v>
      </c>
      <c r="AD589" s="6">
        <v>43892</v>
      </c>
      <c r="AE589" s="6">
        <v>43908</v>
      </c>
      <c r="AF589" s="5"/>
      <c r="AG589" s="6">
        <v>43914</v>
      </c>
      <c r="AH589" s="6">
        <v>43761</v>
      </c>
      <c r="AI589" s="5"/>
      <c r="AJ589" s="5" t="s">
        <v>979</v>
      </c>
      <c r="AK589">
        <v>588</v>
      </c>
    </row>
    <row r="590" spans="1:37" x14ac:dyDescent="0.35">
      <c r="A590">
        <v>1</v>
      </c>
      <c r="B590" s="5"/>
      <c r="C590">
        <v>0</v>
      </c>
      <c r="D590" s="5" t="s">
        <v>997</v>
      </c>
      <c r="E590" s="5" t="s">
        <v>92</v>
      </c>
      <c r="F590" s="5"/>
      <c r="G590" s="5" t="s">
        <v>86</v>
      </c>
      <c r="H590" s="5" t="s">
        <v>998</v>
      </c>
      <c r="I590" s="5" t="s">
        <v>1141</v>
      </c>
      <c r="J590" s="5"/>
      <c r="K590" s="5"/>
      <c r="L590" s="5" t="s">
        <v>53</v>
      </c>
      <c r="M590" s="5" t="s">
        <v>84</v>
      </c>
      <c r="N590" s="5"/>
      <c r="O590" s="5"/>
      <c r="P590" s="6"/>
      <c r="Q590" s="5" t="s">
        <v>106</v>
      </c>
      <c r="R590" s="5" t="s">
        <v>107</v>
      </c>
      <c r="S590" s="5" t="s">
        <v>51</v>
      </c>
      <c r="T590" s="5"/>
      <c r="U590" s="5" t="s">
        <v>979</v>
      </c>
      <c r="V590" s="5"/>
      <c r="X590" s="5"/>
      <c r="Y590" s="6">
        <v>43804</v>
      </c>
      <c r="Z590" s="6"/>
      <c r="AA590" s="6">
        <v>43850</v>
      </c>
      <c r="AB590" s="6">
        <v>43818</v>
      </c>
      <c r="AC590" s="6">
        <v>43830</v>
      </c>
      <c r="AD590" s="6">
        <v>43832</v>
      </c>
      <c r="AE590" s="6">
        <v>43850</v>
      </c>
      <c r="AF590" s="5"/>
      <c r="AG590" s="6">
        <v>43853</v>
      </c>
      <c r="AH590" s="6">
        <v>43817</v>
      </c>
      <c r="AI590" s="5"/>
      <c r="AJ590" s="5"/>
      <c r="AK590">
        <v>589</v>
      </c>
    </row>
    <row r="591" spans="1:37" x14ac:dyDescent="0.35">
      <c r="A591">
        <v>2</v>
      </c>
      <c r="B591" s="5"/>
      <c r="C591">
        <v>0</v>
      </c>
      <c r="D591" s="5" t="s">
        <v>997</v>
      </c>
      <c r="E591" s="5" t="s">
        <v>60</v>
      </c>
      <c r="F591" s="5" t="s">
        <v>73</v>
      </c>
      <c r="G591" s="5" t="s">
        <v>46</v>
      </c>
      <c r="H591" s="5" t="s">
        <v>998</v>
      </c>
      <c r="I591" s="5" t="s">
        <v>1000</v>
      </c>
      <c r="J591" s="5"/>
      <c r="K591" s="5"/>
      <c r="L591" s="5" t="s">
        <v>53</v>
      </c>
      <c r="M591" s="5" t="s">
        <v>110</v>
      </c>
      <c r="N591" s="5"/>
      <c r="O591" s="5"/>
      <c r="P591" s="6"/>
      <c r="Q591" s="5" t="s">
        <v>106</v>
      </c>
      <c r="R591" s="5" t="s">
        <v>107</v>
      </c>
      <c r="S591" s="5" t="s">
        <v>51</v>
      </c>
      <c r="T591" s="5"/>
      <c r="U591" s="5" t="s">
        <v>59</v>
      </c>
      <c r="V591" s="5"/>
      <c r="X591" s="5"/>
      <c r="Y591" s="6">
        <v>43903</v>
      </c>
      <c r="Z591" s="6">
        <v>43897</v>
      </c>
      <c r="AA591" s="6">
        <v>43907</v>
      </c>
      <c r="AB591" s="6">
        <v>43895</v>
      </c>
      <c r="AC591" s="6">
        <v>43895</v>
      </c>
      <c r="AD591" s="6">
        <v>43832</v>
      </c>
      <c r="AE591" s="6">
        <v>43850</v>
      </c>
      <c r="AF591" s="5"/>
      <c r="AG591" s="6">
        <v>43922</v>
      </c>
      <c r="AH591" s="6">
        <v>43895</v>
      </c>
      <c r="AI591" s="5"/>
      <c r="AJ591" s="5"/>
      <c r="AK591">
        <v>591</v>
      </c>
    </row>
    <row r="592" spans="1:37" x14ac:dyDescent="0.35">
      <c r="A592">
        <v>3</v>
      </c>
      <c r="B592" s="5"/>
      <c r="C592">
        <v>0</v>
      </c>
      <c r="D592" s="5" t="s">
        <v>997</v>
      </c>
      <c r="E592" s="5" t="s">
        <v>60</v>
      </c>
      <c r="F592" s="5"/>
      <c r="G592" s="5" t="s">
        <v>86</v>
      </c>
      <c r="H592" s="5" t="s">
        <v>998</v>
      </c>
      <c r="I592" s="5" t="s">
        <v>999</v>
      </c>
      <c r="J592" s="5"/>
      <c r="K592" s="5"/>
      <c r="L592" s="5" t="s">
        <v>53</v>
      </c>
      <c r="M592" s="5" t="s">
        <v>67</v>
      </c>
      <c r="N592" s="5"/>
      <c r="O592" s="5"/>
      <c r="P592" s="6"/>
      <c r="Q592" s="5" t="s">
        <v>106</v>
      </c>
      <c r="R592" s="5" t="s">
        <v>107</v>
      </c>
      <c r="S592" s="5" t="s">
        <v>65</v>
      </c>
      <c r="T592" s="5" t="s">
        <v>58</v>
      </c>
      <c r="U592" s="5" t="s">
        <v>191</v>
      </c>
      <c r="V592" s="5"/>
      <c r="X592" s="5"/>
      <c r="Y592" s="6">
        <v>43911</v>
      </c>
      <c r="Z592" s="6">
        <v>43905</v>
      </c>
      <c r="AA592" s="6">
        <v>43931</v>
      </c>
      <c r="AB592" s="6">
        <v>43903</v>
      </c>
      <c r="AC592" s="6">
        <v>43903</v>
      </c>
      <c r="AD592" s="6">
        <v>43921</v>
      </c>
      <c r="AE592" s="6">
        <v>43924</v>
      </c>
      <c r="AF592" s="5"/>
      <c r="AG592" s="6">
        <v>43930</v>
      </c>
      <c r="AH592" s="6">
        <v>43903</v>
      </c>
      <c r="AI592" s="5"/>
      <c r="AJ592" s="5"/>
      <c r="AK592">
        <v>590</v>
      </c>
    </row>
    <row r="593" spans="1:37" x14ac:dyDescent="0.35">
      <c r="A593">
        <v>3</v>
      </c>
      <c r="B593" s="5"/>
      <c r="C593">
        <v>0</v>
      </c>
      <c r="D593" s="5" t="s">
        <v>1001</v>
      </c>
      <c r="E593" s="5" t="s">
        <v>92</v>
      </c>
      <c r="F593" s="5" t="s">
        <v>73</v>
      </c>
      <c r="G593" s="5" t="s">
        <v>46</v>
      </c>
      <c r="H593" s="5" t="s">
        <v>1002</v>
      </c>
      <c r="I593" s="5" t="s">
        <v>1161</v>
      </c>
      <c r="J593" s="5"/>
      <c r="K593" s="5"/>
      <c r="L593" s="5" t="s">
        <v>53</v>
      </c>
      <c r="M593" s="5" t="s">
        <v>102</v>
      </c>
      <c r="N593" s="5"/>
      <c r="O593" s="5"/>
      <c r="P593" s="6"/>
      <c r="Q593" s="5" t="s">
        <v>186</v>
      </c>
      <c r="R593" s="5" t="s">
        <v>187</v>
      </c>
      <c r="S593" s="5" t="s">
        <v>51</v>
      </c>
      <c r="T593" s="5"/>
      <c r="U593" s="5"/>
      <c r="V593" s="5"/>
      <c r="X593" s="5"/>
      <c r="Y593" s="6">
        <v>43818</v>
      </c>
      <c r="Z593" s="6"/>
      <c r="AA593" s="6"/>
      <c r="AB593" s="6">
        <v>43818</v>
      </c>
      <c r="AC593" s="6"/>
      <c r="AD593" s="6"/>
      <c r="AE593" s="6"/>
      <c r="AF593" s="5"/>
      <c r="AG593" s="6">
        <v>43889</v>
      </c>
      <c r="AH593" s="6">
        <v>43817</v>
      </c>
      <c r="AI593" s="5"/>
      <c r="AJ593" s="5"/>
      <c r="AK593">
        <v>598</v>
      </c>
    </row>
    <row r="594" spans="1:37" x14ac:dyDescent="0.35">
      <c r="A594">
        <v>2</v>
      </c>
      <c r="B594" s="5"/>
      <c r="C594">
        <v>0</v>
      </c>
      <c r="D594" s="5" t="s">
        <v>1001</v>
      </c>
      <c r="E594" s="5" t="s">
        <v>60</v>
      </c>
      <c r="F594" s="5" t="s">
        <v>73</v>
      </c>
      <c r="G594" s="5" t="s">
        <v>46</v>
      </c>
      <c r="H594" s="5" t="s">
        <v>1002</v>
      </c>
      <c r="I594" s="5" t="s">
        <v>1003</v>
      </c>
      <c r="J594" s="5"/>
      <c r="K594" s="5"/>
      <c r="L594" s="5" t="s">
        <v>53</v>
      </c>
      <c r="M594" s="5" t="s">
        <v>84</v>
      </c>
      <c r="N594" s="5"/>
      <c r="O594" s="5"/>
      <c r="P594" s="6"/>
      <c r="Q594" s="5" t="s">
        <v>186</v>
      </c>
      <c r="R594" s="5" t="s">
        <v>187</v>
      </c>
      <c r="S594" s="5" t="s">
        <v>51</v>
      </c>
      <c r="T594" s="5"/>
      <c r="U594" s="5" t="s">
        <v>191</v>
      </c>
      <c r="V594" s="5"/>
      <c r="X594" s="5"/>
      <c r="Y594" s="6">
        <v>43818</v>
      </c>
      <c r="Z594" s="6"/>
      <c r="AA594" s="6">
        <v>43924</v>
      </c>
      <c r="AB594" s="6">
        <v>43818</v>
      </c>
      <c r="AC594" s="6">
        <v>43913</v>
      </c>
      <c r="AD594" s="6">
        <v>43920</v>
      </c>
      <c r="AE594" s="6">
        <v>43924</v>
      </c>
      <c r="AF594" s="5"/>
      <c r="AG594" s="6">
        <v>43930</v>
      </c>
      <c r="AH594" s="6">
        <v>43817</v>
      </c>
      <c r="AI594" s="5"/>
      <c r="AJ594" s="5"/>
      <c r="AK594">
        <v>592</v>
      </c>
    </row>
    <row r="595" spans="1:37" x14ac:dyDescent="0.35">
      <c r="A595">
        <v>1</v>
      </c>
      <c r="B595" s="5"/>
      <c r="C595">
        <v>1</v>
      </c>
      <c r="D595" s="5" t="s">
        <v>1001</v>
      </c>
      <c r="E595" s="5" t="s">
        <v>60</v>
      </c>
      <c r="F595" s="5"/>
      <c r="G595" s="5" t="s">
        <v>86</v>
      </c>
      <c r="H595" s="5" t="s">
        <v>1002</v>
      </c>
      <c r="I595" s="5" t="s">
        <v>1009</v>
      </c>
      <c r="J595" s="5"/>
      <c r="K595" s="5"/>
      <c r="L595" s="5" t="s">
        <v>53</v>
      </c>
      <c r="M595" s="5" t="s">
        <v>78</v>
      </c>
      <c r="N595" s="5"/>
      <c r="O595" s="5"/>
      <c r="P595" s="6"/>
      <c r="Q595" s="5" t="s">
        <v>186</v>
      </c>
      <c r="R595" s="5" t="s">
        <v>187</v>
      </c>
      <c r="S595" s="5" t="s">
        <v>51</v>
      </c>
      <c r="T595" s="5"/>
      <c r="U595" s="5" t="s">
        <v>191</v>
      </c>
      <c r="V595" s="5"/>
      <c r="X595" s="5"/>
      <c r="Y595" s="6">
        <v>43896</v>
      </c>
      <c r="Z595" s="6"/>
      <c r="AA595" s="6">
        <v>43931</v>
      </c>
      <c r="AB595" s="6">
        <v>43895</v>
      </c>
      <c r="AC595" s="6">
        <v>43895</v>
      </c>
      <c r="AD595" s="6">
        <v>43920</v>
      </c>
      <c r="AE595" s="6">
        <v>43930</v>
      </c>
      <c r="AF595" s="5"/>
      <c r="AG595" s="6">
        <v>43935</v>
      </c>
      <c r="AH595" s="6">
        <v>43895</v>
      </c>
      <c r="AI595" s="5"/>
      <c r="AJ595" s="5"/>
      <c r="AK595">
        <v>596</v>
      </c>
    </row>
    <row r="596" spans="1:37" x14ac:dyDescent="0.35">
      <c r="A596">
        <v>4</v>
      </c>
      <c r="B596" s="5"/>
      <c r="C596">
        <v>1</v>
      </c>
      <c r="D596" s="5" t="s">
        <v>1001</v>
      </c>
      <c r="E596" s="5" t="s">
        <v>45</v>
      </c>
      <c r="F596" s="5"/>
      <c r="G596" s="5" t="s">
        <v>64</v>
      </c>
      <c r="H596" s="5" t="s">
        <v>1010</v>
      </c>
      <c r="I596" s="5"/>
      <c r="J596" s="5"/>
      <c r="K596" s="5"/>
      <c r="L596" s="5" t="s">
        <v>53</v>
      </c>
      <c r="M596" s="5" t="s">
        <v>102</v>
      </c>
      <c r="N596" s="5"/>
      <c r="O596" s="5"/>
      <c r="P596" s="6"/>
      <c r="Q596" s="5" t="s">
        <v>186</v>
      </c>
      <c r="R596" s="5" t="s">
        <v>187</v>
      </c>
      <c r="S596" s="5" t="s">
        <v>65</v>
      </c>
      <c r="T596" s="5" t="s">
        <v>58</v>
      </c>
      <c r="U596" s="5" t="s">
        <v>191</v>
      </c>
      <c r="V596" s="5"/>
      <c r="X596" s="5"/>
      <c r="Y596" s="6">
        <v>44025</v>
      </c>
      <c r="Z596" s="6"/>
      <c r="AA596" s="6">
        <v>43955</v>
      </c>
      <c r="AB596" s="6">
        <v>44011</v>
      </c>
      <c r="AC596" s="6">
        <v>44077</v>
      </c>
      <c r="AD596" s="6"/>
      <c r="AE596" s="6"/>
      <c r="AF596" s="5"/>
      <c r="AG596" s="6">
        <v>44130</v>
      </c>
      <c r="AH596" s="6">
        <v>44011</v>
      </c>
      <c r="AI596" s="5"/>
      <c r="AJ596" s="5"/>
      <c r="AK596">
        <v>597</v>
      </c>
    </row>
    <row r="597" spans="1:37" x14ac:dyDescent="0.35">
      <c r="A597">
        <v>7</v>
      </c>
      <c r="B597" s="5"/>
      <c r="C597">
        <v>0</v>
      </c>
      <c r="D597" s="5" t="s">
        <v>1001</v>
      </c>
      <c r="E597" s="5" t="s">
        <v>60</v>
      </c>
      <c r="F597" s="5"/>
      <c r="G597" s="5" t="s">
        <v>46</v>
      </c>
      <c r="H597" s="5" t="s">
        <v>1007</v>
      </c>
      <c r="I597" s="5" t="s">
        <v>1008</v>
      </c>
      <c r="J597" s="5"/>
      <c r="K597" s="5"/>
      <c r="L597" s="5" t="s">
        <v>53</v>
      </c>
      <c r="M597" s="5" t="s">
        <v>530</v>
      </c>
      <c r="N597" s="5"/>
      <c r="O597" s="5"/>
      <c r="P597" s="6"/>
      <c r="Q597" s="5" t="s">
        <v>186</v>
      </c>
      <c r="R597" s="5" t="s">
        <v>187</v>
      </c>
      <c r="S597" s="5" t="s">
        <v>65</v>
      </c>
      <c r="T597" s="5" t="s">
        <v>58</v>
      </c>
      <c r="U597" s="5" t="s">
        <v>191</v>
      </c>
      <c r="V597" s="5"/>
      <c r="X597" s="5"/>
      <c r="Y597" s="6">
        <v>44173</v>
      </c>
      <c r="Z597" s="6">
        <v>44175</v>
      </c>
      <c r="AA597" s="6">
        <v>44175</v>
      </c>
      <c r="AB597" s="6">
        <v>44074</v>
      </c>
      <c r="AC597" s="6">
        <v>44165</v>
      </c>
      <c r="AD597" s="6">
        <v>44165</v>
      </c>
      <c r="AE597" s="6"/>
      <c r="AF597" s="5" t="s">
        <v>74</v>
      </c>
      <c r="AG597" s="6">
        <v>44207</v>
      </c>
      <c r="AH597" s="6">
        <v>44165</v>
      </c>
      <c r="AI597" s="5"/>
      <c r="AJ597" s="5"/>
      <c r="AK597">
        <v>595</v>
      </c>
    </row>
    <row r="598" spans="1:37" x14ac:dyDescent="0.35">
      <c r="A598">
        <v>5</v>
      </c>
      <c r="B598" s="5"/>
      <c r="C598">
        <v>0</v>
      </c>
      <c r="D598" s="5" t="s">
        <v>1001</v>
      </c>
      <c r="E598" s="5" t="s">
        <v>60</v>
      </c>
      <c r="F598" s="5" t="s">
        <v>146</v>
      </c>
      <c r="G598" s="5" t="s">
        <v>46</v>
      </c>
      <c r="H598" s="5" t="s">
        <v>1002</v>
      </c>
      <c r="I598" s="5" t="s">
        <v>1006</v>
      </c>
      <c r="J598" s="5"/>
      <c r="K598" s="5"/>
      <c r="L598" s="5" t="s">
        <v>53</v>
      </c>
      <c r="M598" s="5" t="s">
        <v>54</v>
      </c>
      <c r="N598" s="5"/>
      <c r="O598" s="5"/>
      <c r="P598" s="6"/>
      <c r="Q598" s="5" t="s">
        <v>186</v>
      </c>
      <c r="R598" s="5" t="s">
        <v>187</v>
      </c>
      <c r="S598" s="5" t="s">
        <v>51</v>
      </c>
      <c r="T598" s="5"/>
      <c r="U598" s="5" t="s">
        <v>191</v>
      </c>
      <c r="V598" s="5"/>
      <c r="X598" s="5"/>
      <c r="Y598" s="6">
        <v>44013</v>
      </c>
      <c r="Z598" s="6">
        <v>44007</v>
      </c>
      <c r="AA598" s="6">
        <v>44025</v>
      </c>
      <c r="AB598" s="6">
        <v>44005</v>
      </c>
      <c r="AC598" s="6">
        <v>44005</v>
      </c>
      <c r="AD598" s="6">
        <v>44005</v>
      </c>
      <c r="AE598" s="6">
        <v>44019</v>
      </c>
      <c r="AF598" s="5"/>
      <c r="AG598" s="6">
        <v>44028</v>
      </c>
      <c r="AH598" s="6">
        <v>44005</v>
      </c>
      <c r="AI598" s="5"/>
      <c r="AJ598" s="5"/>
      <c r="AK598">
        <v>594</v>
      </c>
    </row>
    <row r="599" spans="1:37" x14ac:dyDescent="0.35">
      <c r="A599">
        <v>6</v>
      </c>
      <c r="B599" s="5"/>
      <c r="C599">
        <v>2</v>
      </c>
      <c r="D599" s="5" t="s">
        <v>1001</v>
      </c>
      <c r="E599" s="5" t="s">
        <v>60</v>
      </c>
      <c r="F599" s="5"/>
      <c r="G599" s="5" t="s">
        <v>46</v>
      </c>
      <c r="H599" s="5" t="s">
        <v>1004</v>
      </c>
      <c r="I599" s="5" t="s">
        <v>1005</v>
      </c>
      <c r="J599" s="5"/>
      <c r="K599" s="5"/>
      <c r="L599" s="5" t="s">
        <v>53</v>
      </c>
      <c r="M599" s="5" t="s">
        <v>54</v>
      </c>
      <c r="N599" s="5"/>
      <c r="O599" s="5"/>
      <c r="P599" s="6"/>
      <c r="Q599" s="5" t="s">
        <v>186</v>
      </c>
      <c r="R599" s="5" t="s">
        <v>187</v>
      </c>
      <c r="S599" s="5" t="s">
        <v>65</v>
      </c>
      <c r="T599" s="5" t="s">
        <v>58</v>
      </c>
      <c r="U599" s="5" t="s">
        <v>191</v>
      </c>
      <c r="V599" s="5"/>
      <c r="X599" s="5"/>
      <c r="Y599" s="6">
        <v>44211</v>
      </c>
      <c r="Z599" s="6">
        <v>44043</v>
      </c>
      <c r="AA599" s="6">
        <v>44232</v>
      </c>
      <c r="AB599" s="6">
        <v>44207</v>
      </c>
      <c r="AC599" s="6">
        <v>44223</v>
      </c>
      <c r="AD599" s="6">
        <v>44225</v>
      </c>
      <c r="AE599" s="6">
        <v>44232</v>
      </c>
      <c r="AF599" s="5"/>
      <c r="AG599" s="6">
        <v>44236</v>
      </c>
      <c r="AH599" s="6">
        <v>44207</v>
      </c>
      <c r="AI599" s="5"/>
      <c r="AJ599" s="5"/>
      <c r="AK599">
        <v>593</v>
      </c>
    </row>
    <row r="600" spans="1:37" x14ac:dyDescent="0.35">
      <c r="A600">
        <v>1</v>
      </c>
      <c r="B600" s="5"/>
      <c r="C600">
        <v>0</v>
      </c>
      <c r="D600" s="5" t="s">
        <v>1011</v>
      </c>
      <c r="E600" s="5" t="s">
        <v>60</v>
      </c>
      <c r="F600" s="5"/>
      <c r="G600" s="5" t="s">
        <v>86</v>
      </c>
      <c r="H600" s="5" t="s">
        <v>1012</v>
      </c>
      <c r="I600" s="5" t="s">
        <v>1190</v>
      </c>
      <c r="J600" s="5"/>
      <c r="K600" s="5"/>
      <c r="L600" s="5" t="s">
        <v>53</v>
      </c>
      <c r="M600" s="5" t="s">
        <v>54</v>
      </c>
      <c r="N600" s="5"/>
      <c r="O600" s="5"/>
      <c r="P600" s="6"/>
      <c r="Q600" s="5" t="s">
        <v>240</v>
      </c>
      <c r="R600" s="5" t="s">
        <v>241</v>
      </c>
      <c r="S600" s="5" t="s">
        <v>51</v>
      </c>
      <c r="T600" s="5"/>
      <c r="U600" s="5" t="s">
        <v>191</v>
      </c>
      <c r="V600" s="5"/>
      <c r="X600" s="5"/>
      <c r="Y600" s="6"/>
      <c r="Z600" s="6"/>
      <c r="AA600" s="6">
        <v>44187</v>
      </c>
      <c r="AB600" s="6">
        <v>43818</v>
      </c>
      <c r="AC600" s="6">
        <v>44172</v>
      </c>
      <c r="AD600" s="6">
        <v>44196</v>
      </c>
      <c r="AE600" s="6">
        <v>44200</v>
      </c>
      <c r="AF600" s="5" t="s">
        <v>74</v>
      </c>
      <c r="AG600" s="6">
        <v>44201</v>
      </c>
      <c r="AH600" s="6">
        <v>43817</v>
      </c>
      <c r="AI600" s="5"/>
      <c r="AJ600" s="5"/>
      <c r="AK600">
        <v>602</v>
      </c>
    </row>
    <row r="601" spans="1:37" x14ac:dyDescent="0.35">
      <c r="A601">
        <v>3</v>
      </c>
      <c r="B601" s="5"/>
      <c r="C601">
        <v>0</v>
      </c>
      <c r="D601" s="5" t="s">
        <v>1011</v>
      </c>
      <c r="E601" s="5" t="s">
        <v>92</v>
      </c>
      <c r="F601" s="5" t="s">
        <v>73</v>
      </c>
      <c r="G601" s="5" t="s">
        <v>46</v>
      </c>
      <c r="H601" s="5" t="s">
        <v>1012</v>
      </c>
      <c r="I601" s="5" t="s">
        <v>1277</v>
      </c>
      <c r="J601" s="5"/>
      <c r="K601" s="5"/>
      <c r="L601" s="5" t="s">
        <v>48</v>
      </c>
      <c r="M601" s="5"/>
      <c r="N601" s="5" t="s">
        <v>240</v>
      </c>
      <c r="O601" s="5" t="s">
        <v>241</v>
      </c>
      <c r="P601" s="6"/>
      <c r="Q601" s="5" t="s">
        <v>240</v>
      </c>
      <c r="R601" s="5" t="s">
        <v>241</v>
      </c>
      <c r="S601" s="5" t="s">
        <v>51</v>
      </c>
      <c r="T601" s="5"/>
      <c r="U601" s="5"/>
      <c r="V601" s="5"/>
      <c r="X601" s="5"/>
      <c r="Y601" s="6"/>
      <c r="Z601" s="6"/>
      <c r="AA601" s="6"/>
      <c r="AB601" s="6">
        <v>43818</v>
      </c>
      <c r="AC601" s="6"/>
      <c r="AD601" s="6"/>
      <c r="AE601" s="6"/>
      <c r="AF601" s="5"/>
      <c r="AG601" s="6"/>
      <c r="AH601" s="6">
        <v>43817</v>
      </c>
      <c r="AI601" s="5"/>
      <c r="AJ601" s="5"/>
      <c r="AK601">
        <v>599</v>
      </c>
    </row>
    <row r="602" spans="1:37" x14ac:dyDescent="0.35">
      <c r="A602">
        <v>5</v>
      </c>
      <c r="B602" s="5"/>
      <c r="C602">
        <v>0</v>
      </c>
      <c r="D602" s="5" t="s">
        <v>1011</v>
      </c>
      <c r="E602" s="5" t="s">
        <v>92</v>
      </c>
      <c r="F602" s="5" t="s">
        <v>146</v>
      </c>
      <c r="G602" s="5" t="s">
        <v>147</v>
      </c>
      <c r="H602" s="5" t="s">
        <v>1012</v>
      </c>
      <c r="I602" s="5" t="s">
        <v>1278</v>
      </c>
      <c r="J602" s="5"/>
      <c r="K602" s="5"/>
      <c r="L602" s="5" t="s">
        <v>48</v>
      </c>
      <c r="M602" s="5"/>
      <c r="N602" s="5" t="s">
        <v>240</v>
      </c>
      <c r="O602" s="5" t="s">
        <v>241</v>
      </c>
      <c r="P602" s="6"/>
      <c r="Q602" s="5" t="s">
        <v>240</v>
      </c>
      <c r="R602" s="5" t="s">
        <v>241</v>
      </c>
      <c r="S602" s="5" t="s">
        <v>51</v>
      </c>
      <c r="T602" s="5"/>
      <c r="U602" s="5"/>
      <c r="V602" s="5"/>
      <c r="X602" s="5"/>
      <c r="Y602" s="6"/>
      <c r="Z602" s="6"/>
      <c r="AA602" s="6"/>
      <c r="AB602" s="6">
        <v>43818</v>
      </c>
      <c r="AC602" s="6"/>
      <c r="AD602" s="6"/>
      <c r="AE602" s="6"/>
      <c r="AF602" s="5"/>
      <c r="AG602" s="6"/>
      <c r="AH602" s="6">
        <v>43817</v>
      </c>
      <c r="AI602" s="5"/>
      <c r="AJ602" s="5"/>
      <c r="AK602">
        <v>600</v>
      </c>
    </row>
    <row r="603" spans="1:37" x14ac:dyDescent="0.35">
      <c r="A603">
        <v>2</v>
      </c>
      <c r="B603" s="5"/>
      <c r="C603">
        <v>2</v>
      </c>
      <c r="D603" s="5" t="s">
        <v>1011</v>
      </c>
      <c r="E603" s="5" t="s">
        <v>60</v>
      </c>
      <c r="F603" s="5"/>
      <c r="G603" s="5" t="s">
        <v>64</v>
      </c>
      <c r="H603" s="5" t="s">
        <v>1012</v>
      </c>
      <c r="I603" s="5" t="s">
        <v>1364</v>
      </c>
      <c r="J603" s="5"/>
      <c r="K603" s="5"/>
      <c r="L603" s="5" t="s">
        <v>190</v>
      </c>
      <c r="M603" s="5"/>
      <c r="N603" s="5" t="s">
        <v>191</v>
      </c>
      <c r="O603" s="5"/>
      <c r="P603" s="6">
        <v>44187</v>
      </c>
      <c r="Q603" s="5" t="s">
        <v>240</v>
      </c>
      <c r="R603" s="5" t="s">
        <v>241</v>
      </c>
      <c r="S603" s="5" t="s">
        <v>51</v>
      </c>
      <c r="T603" s="5"/>
      <c r="U603" s="5" t="s">
        <v>191</v>
      </c>
      <c r="V603" s="5"/>
      <c r="X603" s="5"/>
      <c r="Y603" s="6">
        <v>44186</v>
      </c>
      <c r="Z603" s="6"/>
      <c r="AA603" s="6">
        <v>44187</v>
      </c>
      <c r="AB603" s="6">
        <v>44182</v>
      </c>
      <c r="AC603" s="6">
        <v>44224</v>
      </c>
      <c r="AD603" s="6">
        <v>44236</v>
      </c>
      <c r="AE603" s="6"/>
      <c r="AF603" s="5"/>
      <c r="AG603" s="6"/>
      <c r="AH603" s="6">
        <v>44182</v>
      </c>
      <c r="AI603" s="5"/>
      <c r="AJ603" s="5"/>
      <c r="AK603">
        <v>601</v>
      </c>
    </row>
    <row r="604" spans="1:37" x14ac:dyDescent="0.35">
      <c r="A604">
        <v>1</v>
      </c>
      <c r="B604" s="5"/>
      <c r="C604">
        <v>0</v>
      </c>
      <c r="D604" s="5" t="s">
        <v>1013</v>
      </c>
      <c r="E604" s="5" t="s">
        <v>92</v>
      </c>
      <c r="F604" s="5"/>
      <c r="G604" s="5" t="s">
        <v>86</v>
      </c>
      <c r="H604" s="5" t="s">
        <v>1014</v>
      </c>
      <c r="I604" s="5" t="s">
        <v>1142</v>
      </c>
      <c r="J604" s="5"/>
      <c r="K604" s="5"/>
      <c r="L604" s="5" t="s">
        <v>53</v>
      </c>
      <c r="M604" s="5" t="s">
        <v>67</v>
      </c>
      <c r="N604" s="5"/>
      <c r="O604" s="5"/>
      <c r="P604" s="6"/>
      <c r="Q604" s="5" t="s">
        <v>106</v>
      </c>
      <c r="R604" s="5" t="s">
        <v>107</v>
      </c>
      <c r="S604" s="5" t="s">
        <v>51</v>
      </c>
      <c r="T604" s="5"/>
      <c r="U604" s="5" t="s">
        <v>59</v>
      </c>
      <c r="V604" s="5"/>
      <c r="X604" s="5"/>
      <c r="Y604" s="6">
        <v>43804</v>
      </c>
      <c r="Z604" s="6"/>
      <c r="AA604" s="6">
        <v>43850</v>
      </c>
      <c r="AB604" s="6">
        <v>43818</v>
      </c>
      <c r="AC604" s="6">
        <v>43830</v>
      </c>
      <c r="AD604" s="6">
        <v>43832</v>
      </c>
      <c r="AE604" s="6">
        <v>43840</v>
      </c>
      <c r="AF604" s="5"/>
      <c r="AG604" s="6">
        <v>43843</v>
      </c>
      <c r="AH604" s="6">
        <v>43817</v>
      </c>
      <c r="AI604" s="5"/>
      <c r="AJ604" s="5"/>
      <c r="AK604">
        <v>603</v>
      </c>
    </row>
    <row r="605" spans="1:37" x14ac:dyDescent="0.35">
      <c r="A605">
        <v>1</v>
      </c>
      <c r="B605" s="5"/>
      <c r="C605">
        <v>1</v>
      </c>
      <c r="D605" s="5" t="s">
        <v>1015</v>
      </c>
      <c r="E605" s="5" t="s">
        <v>45</v>
      </c>
      <c r="F605" s="5"/>
      <c r="G605" s="5" t="s">
        <v>86</v>
      </c>
      <c r="H605" s="5" t="s">
        <v>1016</v>
      </c>
      <c r="I605" s="5"/>
      <c r="J605" s="5"/>
      <c r="K605" s="5"/>
      <c r="L605" s="5" t="s">
        <v>53</v>
      </c>
      <c r="M605" s="5" t="s">
        <v>84</v>
      </c>
      <c r="N605" s="5"/>
      <c r="O605" s="5"/>
      <c r="P605" s="6"/>
      <c r="Q605" s="5" t="s">
        <v>507</v>
      </c>
      <c r="R605" s="5" t="s">
        <v>508</v>
      </c>
      <c r="S605" s="5" t="s">
        <v>51</v>
      </c>
      <c r="T605" s="5"/>
      <c r="U605" s="5" t="s">
        <v>191</v>
      </c>
      <c r="V605" s="5"/>
      <c r="W605">
        <v>0</v>
      </c>
      <c r="X605" s="5"/>
      <c r="Y605" s="6">
        <v>43826</v>
      </c>
      <c r="Z605" s="6"/>
      <c r="AA605" s="6">
        <v>43854</v>
      </c>
      <c r="AB605" s="6">
        <v>43819</v>
      </c>
      <c r="AC605" s="6">
        <v>43833</v>
      </c>
      <c r="AD605" s="6">
        <v>43839</v>
      </c>
      <c r="AE605" s="6">
        <v>43839</v>
      </c>
      <c r="AF605" s="5"/>
      <c r="AG605" s="6">
        <v>43839</v>
      </c>
      <c r="AH605" s="6">
        <v>43819</v>
      </c>
      <c r="AI605" s="5"/>
      <c r="AJ605" s="5"/>
      <c r="AK605">
        <v>604</v>
      </c>
    </row>
    <row r="606" spans="1:37" x14ac:dyDescent="0.35">
      <c r="A606">
        <v>1</v>
      </c>
      <c r="B606" s="5"/>
      <c r="C606">
        <v>0</v>
      </c>
      <c r="D606" s="5" t="s">
        <v>1017</v>
      </c>
      <c r="E606" s="5" t="s">
        <v>92</v>
      </c>
      <c r="F606" s="5"/>
      <c r="G606" s="5" t="s">
        <v>86</v>
      </c>
      <c r="H606" s="5" t="s">
        <v>1019</v>
      </c>
      <c r="I606" s="5" t="s">
        <v>1143</v>
      </c>
      <c r="J606" s="5"/>
      <c r="K606" s="5"/>
      <c r="L606" s="5" t="s">
        <v>53</v>
      </c>
      <c r="M606" s="5" t="s">
        <v>78</v>
      </c>
      <c r="N606" s="5"/>
      <c r="O606" s="5"/>
      <c r="P606" s="6"/>
      <c r="Q606" s="5" t="s">
        <v>507</v>
      </c>
      <c r="R606" s="5" t="s">
        <v>508</v>
      </c>
      <c r="S606" s="5" t="s">
        <v>51</v>
      </c>
      <c r="T606" s="5"/>
      <c r="U606" s="5" t="s">
        <v>191</v>
      </c>
      <c r="V606" s="5"/>
      <c r="X606" s="5"/>
      <c r="Y606" s="6">
        <v>43832</v>
      </c>
      <c r="Z606" s="6"/>
      <c r="AA606" s="6">
        <v>43836</v>
      </c>
      <c r="AB606" s="6">
        <v>43818</v>
      </c>
      <c r="AC606" s="6">
        <v>43819</v>
      </c>
      <c r="AD606" s="6">
        <v>43819</v>
      </c>
      <c r="AE606" s="6">
        <v>43823</v>
      </c>
      <c r="AF606" s="5"/>
      <c r="AG606" s="6">
        <v>43829</v>
      </c>
      <c r="AH606" s="6">
        <v>43817</v>
      </c>
      <c r="AI606" s="5"/>
      <c r="AJ606" s="5"/>
      <c r="AK606">
        <v>607</v>
      </c>
    </row>
    <row r="607" spans="1:37" x14ac:dyDescent="0.35">
      <c r="A607">
        <v>2</v>
      </c>
      <c r="B607" s="5"/>
      <c r="C607">
        <v>0</v>
      </c>
      <c r="D607" s="5" t="s">
        <v>1017</v>
      </c>
      <c r="E607" s="5" t="s">
        <v>92</v>
      </c>
      <c r="F607" s="5" t="s">
        <v>73</v>
      </c>
      <c r="G607" s="5" t="s">
        <v>46</v>
      </c>
      <c r="H607" s="5" t="s">
        <v>1019</v>
      </c>
      <c r="I607" s="5" t="s">
        <v>1162</v>
      </c>
      <c r="J607" s="5"/>
      <c r="K607" s="5"/>
      <c r="L607" s="5" t="s">
        <v>53</v>
      </c>
      <c r="M607" s="5" t="s">
        <v>67</v>
      </c>
      <c r="N607" s="5"/>
      <c r="O607" s="5"/>
      <c r="P607" s="6"/>
      <c r="Q607" s="5" t="s">
        <v>507</v>
      </c>
      <c r="R607" s="5" t="s">
        <v>508</v>
      </c>
      <c r="S607" s="5" t="s">
        <v>51</v>
      </c>
      <c r="T607" s="5"/>
      <c r="U607" s="5" t="s">
        <v>59</v>
      </c>
      <c r="V607" s="5"/>
      <c r="X607" s="5"/>
      <c r="Y607" s="6">
        <v>43832</v>
      </c>
      <c r="Z607" s="6"/>
      <c r="AA607" s="6">
        <v>43875</v>
      </c>
      <c r="AB607" s="6">
        <v>43818</v>
      </c>
      <c r="AC607" s="6">
        <v>43859</v>
      </c>
      <c r="AD607" s="6">
        <v>43866</v>
      </c>
      <c r="AE607" s="6">
        <v>43866</v>
      </c>
      <c r="AF607" s="5"/>
      <c r="AG607" s="6">
        <v>43871</v>
      </c>
      <c r="AH607" s="6">
        <v>43817</v>
      </c>
      <c r="AI607" s="5"/>
      <c r="AJ607" s="5"/>
      <c r="AK607">
        <v>606</v>
      </c>
    </row>
    <row r="608" spans="1:37" x14ac:dyDescent="0.35">
      <c r="A608">
        <v>4</v>
      </c>
      <c r="B608" s="5"/>
      <c r="C608">
        <v>1</v>
      </c>
      <c r="D608" s="5" t="s">
        <v>1017</v>
      </c>
      <c r="E608" s="5" t="s">
        <v>92</v>
      </c>
      <c r="F608" s="5"/>
      <c r="G608" s="5" t="s">
        <v>86</v>
      </c>
      <c r="H608" s="5" t="s">
        <v>1018</v>
      </c>
      <c r="I608" s="5" t="s">
        <v>1143</v>
      </c>
      <c r="J608" s="5"/>
      <c r="K608" s="5"/>
      <c r="L608" s="5" t="s">
        <v>53</v>
      </c>
      <c r="M608" s="5" t="s">
        <v>84</v>
      </c>
      <c r="N608" s="5"/>
      <c r="O608" s="5"/>
      <c r="P608" s="6"/>
      <c r="Q608" s="5" t="s">
        <v>507</v>
      </c>
      <c r="R608" s="5" t="s">
        <v>508</v>
      </c>
      <c r="S608" s="5" t="s">
        <v>51</v>
      </c>
      <c r="T608" s="5"/>
      <c r="U608" s="5" t="s">
        <v>191</v>
      </c>
      <c r="V608" s="5"/>
      <c r="X608" s="5"/>
      <c r="Y608" s="6">
        <v>43852</v>
      </c>
      <c r="Z608" s="6">
        <v>43897</v>
      </c>
      <c r="AA608" s="6">
        <v>43926</v>
      </c>
      <c r="AB608" s="6">
        <v>43847</v>
      </c>
      <c r="AC608" s="6">
        <v>43895</v>
      </c>
      <c r="AD608" s="6">
        <v>43916</v>
      </c>
      <c r="AE608" s="6">
        <v>43921</v>
      </c>
      <c r="AF608" s="5"/>
      <c r="AG608" s="6">
        <v>43922</v>
      </c>
      <c r="AH608" s="6">
        <v>43847</v>
      </c>
      <c r="AI608" s="5"/>
      <c r="AJ608" s="5"/>
      <c r="AK608">
        <v>605</v>
      </c>
    </row>
    <row r="609" spans="1:37" x14ac:dyDescent="0.35">
      <c r="A609">
        <v>2</v>
      </c>
      <c r="B609" s="5"/>
      <c r="C609">
        <v>0</v>
      </c>
      <c r="D609" s="5" t="s">
        <v>1020</v>
      </c>
      <c r="E609" s="5" t="s">
        <v>92</v>
      </c>
      <c r="F609" s="5" t="s">
        <v>73</v>
      </c>
      <c r="G609" s="5" t="s">
        <v>46</v>
      </c>
      <c r="H609" s="5" t="s">
        <v>1021</v>
      </c>
      <c r="I609" s="5" t="s">
        <v>1365</v>
      </c>
      <c r="J609" s="5"/>
      <c r="K609" s="5"/>
      <c r="L609" s="5" t="s">
        <v>48</v>
      </c>
      <c r="M609" s="5"/>
      <c r="N609" s="5" t="s">
        <v>507</v>
      </c>
      <c r="O609" s="5" t="s">
        <v>508</v>
      </c>
      <c r="P609" s="6">
        <v>43946</v>
      </c>
      <c r="Q609" s="5" t="s">
        <v>507</v>
      </c>
      <c r="R609" s="5" t="s">
        <v>508</v>
      </c>
      <c r="S609" s="5" t="s">
        <v>65</v>
      </c>
      <c r="T609" s="5" t="s">
        <v>58</v>
      </c>
      <c r="U609" s="5" t="s">
        <v>59</v>
      </c>
      <c r="V609" s="5"/>
      <c r="X609" s="5"/>
      <c r="Y609" s="6">
        <v>43946</v>
      </c>
      <c r="Z609" s="6">
        <v>43948</v>
      </c>
      <c r="AA609" s="6">
        <v>43958</v>
      </c>
      <c r="AB609" s="6">
        <v>43938</v>
      </c>
      <c r="AC609" s="6">
        <v>43895</v>
      </c>
      <c r="AD609" s="6">
        <v>43922</v>
      </c>
      <c r="AE609" s="6"/>
      <c r="AF609" s="5"/>
      <c r="AG609" s="6"/>
      <c r="AH609" s="6">
        <v>43938</v>
      </c>
      <c r="AI609" s="5"/>
      <c r="AJ609" s="5"/>
      <c r="AK609">
        <v>608</v>
      </c>
    </row>
    <row r="610" spans="1:37" x14ac:dyDescent="0.35">
      <c r="A610">
        <v>1</v>
      </c>
      <c r="B610" s="5"/>
      <c r="C610">
        <v>2</v>
      </c>
      <c r="D610" s="5" t="s">
        <v>1020</v>
      </c>
      <c r="E610" s="5" t="s">
        <v>92</v>
      </c>
      <c r="F610" s="5"/>
      <c r="G610" s="5" t="s">
        <v>86</v>
      </c>
      <c r="H610" s="5" t="s">
        <v>1021</v>
      </c>
      <c r="I610" s="5" t="s">
        <v>1022</v>
      </c>
      <c r="J610" s="5"/>
      <c r="K610" s="5"/>
      <c r="L610" s="5" t="s">
        <v>48</v>
      </c>
      <c r="M610" s="5"/>
      <c r="N610" s="5" t="s">
        <v>507</v>
      </c>
      <c r="O610" s="5" t="s">
        <v>508</v>
      </c>
      <c r="P610" s="6">
        <v>43997</v>
      </c>
      <c r="Q610" s="5" t="s">
        <v>507</v>
      </c>
      <c r="R610" s="5" t="s">
        <v>508</v>
      </c>
      <c r="S610" s="5" t="s">
        <v>51</v>
      </c>
      <c r="T610" s="5"/>
      <c r="U610" s="5" t="s">
        <v>59</v>
      </c>
      <c r="V610" s="5"/>
      <c r="X610" s="5"/>
      <c r="Y610" s="6">
        <v>43997</v>
      </c>
      <c r="Z610" s="6"/>
      <c r="AA610" s="6">
        <v>43938</v>
      </c>
      <c r="AB610" s="6">
        <v>43991</v>
      </c>
      <c r="AC610" s="6"/>
      <c r="AD610" s="6"/>
      <c r="AE610" s="6"/>
      <c r="AF610" s="5"/>
      <c r="AG610" s="6"/>
      <c r="AH610" s="6">
        <v>43991</v>
      </c>
      <c r="AI610" s="5"/>
      <c r="AJ610" s="5" t="s">
        <v>191</v>
      </c>
      <c r="AK610">
        <v>609</v>
      </c>
    </row>
    <row r="611" spans="1:37" x14ac:dyDescent="0.35">
      <c r="A611">
        <v>1</v>
      </c>
      <c r="B611" s="5"/>
      <c r="C611">
        <v>0</v>
      </c>
      <c r="D611" s="5" t="s">
        <v>1023</v>
      </c>
      <c r="E611" s="5" t="s">
        <v>92</v>
      </c>
      <c r="F611" s="5"/>
      <c r="G611" s="5" t="s">
        <v>86</v>
      </c>
      <c r="H611" s="5" t="s">
        <v>1024</v>
      </c>
      <c r="I611" s="5" t="s">
        <v>1144</v>
      </c>
      <c r="J611" s="5"/>
      <c r="K611" s="5"/>
      <c r="L611" s="5" t="s">
        <v>53</v>
      </c>
      <c r="M611" s="5" t="s">
        <v>110</v>
      </c>
      <c r="N611" s="5"/>
      <c r="O611" s="5"/>
      <c r="P611" s="6"/>
      <c r="Q611" s="5" t="s">
        <v>977</v>
      </c>
      <c r="R611" s="5" t="s">
        <v>978</v>
      </c>
      <c r="S611" s="5" t="s">
        <v>51</v>
      </c>
      <c r="T611" s="5"/>
      <c r="U611" s="5"/>
      <c r="V611" s="5"/>
      <c r="X611" s="5"/>
      <c r="Y611" s="6">
        <v>43822</v>
      </c>
      <c r="Z611" s="6"/>
      <c r="AA611" s="6"/>
      <c r="AB611" s="6">
        <v>43818</v>
      </c>
      <c r="AC611" s="6"/>
      <c r="AD611" s="6"/>
      <c r="AE611" s="6"/>
      <c r="AF611" s="5"/>
      <c r="AG611" s="6">
        <v>44041</v>
      </c>
      <c r="AH611" s="6">
        <v>43817</v>
      </c>
      <c r="AI611" s="5"/>
      <c r="AJ611" s="5"/>
      <c r="AK611">
        <v>610</v>
      </c>
    </row>
    <row r="612" spans="1:37" x14ac:dyDescent="0.35">
      <c r="A612">
        <v>1</v>
      </c>
      <c r="B612" s="5"/>
      <c r="C612">
        <v>0</v>
      </c>
      <c r="D612" s="5" t="s">
        <v>1025</v>
      </c>
      <c r="E612" s="5" t="s">
        <v>92</v>
      </c>
      <c r="F612" s="5"/>
      <c r="G612" s="5" t="s">
        <v>86</v>
      </c>
      <c r="H612" s="5" t="s">
        <v>1026</v>
      </c>
      <c r="I612" s="5" t="s">
        <v>1191</v>
      </c>
      <c r="J612" s="5"/>
      <c r="K612" s="5"/>
      <c r="L612" s="5" t="s">
        <v>53</v>
      </c>
      <c r="M612" s="5" t="s">
        <v>84</v>
      </c>
      <c r="N612" s="5"/>
      <c r="O612" s="5"/>
      <c r="P612" s="6"/>
      <c r="Q612" s="5" t="s">
        <v>507</v>
      </c>
      <c r="R612" s="5" t="s">
        <v>508</v>
      </c>
      <c r="S612" s="5" t="s">
        <v>51</v>
      </c>
      <c r="T612" s="5"/>
      <c r="U612" s="5" t="s">
        <v>191</v>
      </c>
      <c r="V612" s="5"/>
      <c r="X612" s="5"/>
      <c r="Y612" s="6">
        <v>43832</v>
      </c>
      <c r="Z612" s="6"/>
      <c r="AA612" s="6">
        <v>43850</v>
      </c>
      <c r="AB612" s="6">
        <v>43818</v>
      </c>
      <c r="AC612" s="6">
        <v>43830</v>
      </c>
      <c r="AD612" s="6">
        <v>43832</v>
      </c>
      <c r="AE612" s="6"/>
      <c r="AF612" s="5" t="s">
        <v>96</v>
      </c>
      <c r="AG612" s="6">
        <v>43844</v>
      </c>
      <c r="AH612" s="6">
        <v>43817</v>
      </c>
      <c r="AI612" s="5" t="s">
        <v>592</v>
      </c>
      <c r="AJ612" s="5"/>
      <c r="AK612">
        <v>611</v>
      </c>
    </row>
    <row r="613" spans="1:37" x14ac:dyDescent="0.35">
      <c r="A613">
        <v>5</v>
      </c>
      <c r="B613" s="5"/>
      <c r="C613">
        <v>0</v>
      </c>
      <c r="D613" s="5" t="s">
        <v>1027</v>
      </c>
      <c r="E613" s="5" t="s">
        <v>60</v>
      </c>
      <c r="F613" s="5" t="s">
        <v>73</v>
      </c>
      <c r="G613" s="5" t="s">
        <v>46</v>
      </c>
      <c r="H613" s="5" t="s">
        <v>1030</v>
      </c>
      <c r="I613" s="5"/>
      <c r="J613" s="5"/>
      <c r="K613" s="5"/>
      <c r="L613" s="5" t="s">
        <v>53</v>
      </c>
      <c r="M613" s="5" t="s">
        <v>506</v>
      </c>
      <c r="N613" s="5"/>
      <c r="O613" s="5"/>
      <c r="P613" s="6"/>
      <c r="Q613" s="5" t="s">
        <v>507</v>
      </c>
      <c r="R613" s="5" t="s">
        <v>508</v>
      </c>
      <c r="S613" s="5" t="s">
        <v>65</v>
      </c>
      <c r="T613" s="5" t="s">
        <v>58</v>
      </c>
      <c r="U613" s="5" t="s">
        <v>191</v>
      </c>
      <c r="V613" s="5"/>
      <c r="X613" s="5"/>
      <c r="Y613" s="6">
        <v>43952</v>
      </c>
      <c r="Z613" s="6">
        <v>43946</v>
      </c>
      <c r="AA613" s="6">
        <v>43954</v>
      </c>
      <c r="AB613" s="6">
        <v>43819</v>
      </c>
      <c r="AC613" s="6">
        <v>43944</v>
      </c>
      <c r="AD613" s="6">
        <v>43944</v>
      </c>
      <c r="AE613" s="6"/>
      <c r="AF613" s="5" t="s">
        <v>183</v>
      </c>
      <c r="AG613" s="6">
        <v>43948</v>
      </c>
      <c r="AH613" s="6">
        <v>43944</v>
      </c>
      <c r="AI613" s="5" t="s">
        <v>59</v>
      </c>
      <c r="AJ613" s="5"/>
      <c r="AK613">
        <v>614</v>
      </c>
    </row>
    <row r="614" spans="1:37" x14ac:dyDescent="0.35">
      <c r="A614">
        <v>4</v>
      </c>
      <c r="B614" s="5"/>
      <c r="C614">
        <v>0</v>
      </c>
      <c r="D614" s="5" t="s">
        <v>1027</v>
      </c>
      <c r="E614" s="5" t="s">
        <v>92</v>
      </c>
      <c r="F614" s="5"/>
      <c r="G614" s="5" t="s">
        <v>86</v>
      </c>
      <c r="H614" s="5" t="s">
        <v>1028</v>
      </c>
      <c r="I614" s="5" t="s">
        <v>1031</v>
      </c>
      <c r="J614" s="5"/>
      <c r="K614" s="5"/>
      <c r="L614" s="5" t="s">
        <v>53</v>
      </c>
      <c r="M614" s="5" t="s">
        <v>84</v>
      </c>
      <c r="N614" s="5"/>
      <c r="O614" s="5"/>
      <c r="P614" s="6"/>
      <c r="Q614" s="5" t="s">
        <v>507</v>
      </c>
      <c r="R614" s="5" t="s">
        <v>508</v>
      </c>
      <c r="S614" s="5" t="s">
        <v>51</v>
      </c>
      <c r="T614" s="5"/>
      <c r="U614" s="5" t="s">
        <v>59</v>
      </c>
      <c r="V614" s="5"/>
      <c r="X614" s="5"/>
      <c r="Y614" s="6">
        <v>43827</v>
      </c>
      <c r="Z614" s="6">
        <v>43821</v>
      </c>
      <c r="AA614" s="6">
        <v>43836</v>
      </c>
      <c r="AB614" s="6">
        <v>43819</v>
      </c>
      <c r="AC614" s="6">
        <v>43819</v>
      </c>
      <c r="AD614" s="6">
        <v>43830</v>
      </c>
      <c r="AE614" s="6">
        <v>43830</v>
      </c>
      <c r="AF614" s="5"/>
      <c r="AG614" s="6">
        <v>43832</v>
      </c>
      <c r="AH614" s="6">
        <v>43819</v>
      </c>
      <c r="AI614" s="5"/>
      <c r="AJ614" s="5"/>
      <c r="AK614">
        <v>615</v>
      </c>
    </row>
    <row r="615" spans="1:37" x14ac:dyDescent="0.35">
      <c r="A615">
        <v>1</v>
      </c>
      <c r="B615" s="5"/>
      <c r="C615">
        <v>0</v>
      </c>
      <c r="D615" s="5" t="s">
        <v>1027</v>
      </c>
      <c r="E615" s="5" t="s">
        <v>92</v>
      </c>
      <c r="F615" s="5" t="s">
        <v>73</v>
      </c>
      <c r="G615" s="5" t="s">
        <v>46</v>
      </c>
      <c r="H615" s="5" t="s">
        <v>1028</v>
      </c>
      <c r="I615" s="5" t="s">
        <v>1366</v>
      </c>
      <c r="J615" s="5"/>
      <c r="K615" s="5"/>
      <c r="L615" s="5" t="s">
        <v>48</v>
      </c>
      <c r="M615" s="5"/>
      <c r="N615" s="5" t="s">
        <v>507</v>
      </c>
      <c r="O615" s="5" t="s">
        <v>508</v>
      </c>
      <c r="P615" s="6">
        <v>43833</v>
      </c>
      <c r="Q615" s="5" t="s">
        <v>507</v>
      </c>
      <c r="R615" s="5" t="s">
        <v>508</v>
      </c>
      <c r="S615" s="5" t="s">
        <v>51</v>
      </c>
      <c r="T615" s="5"/>
      <c r="U615" s="5"/>
      <c r="V615" s="5"/>
      <c r="X615" s="5"/>
      <c r="Y615" s="6">
        <v>43833</v>
      </c>
      <c r="Z615" s="6"/>
      <c r="AA615" s="6"/>
      <c r="AB615" s="6">
        <v>43819</v>
      </c>
      <c r="AC615" s="6"/>
      <c r="AD615" s="6"/>
      <c r="AE615" s="6"/>
      <c r="AF615" s="5"/>
      <c r="AG615" s="6"/>
      <c r="AH615" s="6">
        <v>43817</v>
      </c>
      <c r="AI615" s="5"/>
      <c r="AJ615" s="5"/>
      <c r="AK615">
        <v>612</v>
      </c>
    </row>
    <row r="616" spans="1:37" x14ac:dyDescent="0.35">
      <c r="A616">
        <v>2</v>
      </c>
      <c r="B616" s="5"/>
      <c r="C616">
        <v>0</v>
      </c>
      <c r="D616" s="5" t="s">
        <v>1027</v>
      </c>
      <c r="E616" s="5" t="s">
        <v>92</v>
      </c>
      <c r="F616" s="5"/>
      <c r="G616" s="5" t="s">
        <v>86</v>
      </c>
      <c r="H616" s="5" t="s">
        <v>1028</v>
      </c>
      <c r="I616" s="5" t="s">
        <v>1029</v>
      </c>
      <c r="J616" s="5"/>
      <c r="K616" s="5"/>
      <c r="L616" s="5" t="s">
        <v>48</v>
      </c>
      <c r="M616" s="5"/>
      <c r="N616" s="5" t="s">
        <v>507</v>
      </c>
      <c r="O616" s="5" t="s">
        <v>508</v>
      </c>
      <c r="P616" s="6">
        <v>43833</v>
      </c>
      <c r="Q616" s="5" t="s">
        <v>507</v>
      </c>
      <c r="R616" s="5" t="s">
        <v>508</v>
      </c>
      <c r="S616" s="5" t="s">
        <v>51</v>
      </c>
      <c r="T616" s="5"/>
      <c r="U616" s="5"/>
      <c r="V616" s="5"/>
      <c r="X616" s="5"/>
      <c r="Y616" s="6">
        <v>43833</v>
      </c>
      <c r="Z616" s="6"/>
      <c r="AA616" s="6"/>
      <c r="AB616" s="6">
        <v>43819</v>
      </c>
      <c r="AC616" s="6"/>
      <c r="AD616" s="6"/>
      <c r="AE616" s="6"/>
      <c r="AF616" s="5"/>
      <c r="AG616" s="6"/>
      <c r="AH616" s="6">
        <v>43817</v>
      </c>
      <c r="AI616" s="5"/>
      <c r="AJ616" s="5"/>
      <c r="AK616">
        <v>613</v>
      </c>
    </row>
    <row r="617" spans="1:37" x14ac:dyDescent="0.35">
      <c r="A617">
        <v>1</v>
      </c>
      <c r="B617" s="5"/>
      <c r="C617">
        <v>0</v>
      </c>
      <c r="D617" s="5" t="s">
        <v>1032</v>
      </c>
      <c r="E617" s="5" t="s">
        <v>60</v>
      </c>
      <c r="F617" s="5"/>
      <c r="G617" s="5" t="s">
        <v>160</v>
      </c>
      <c r="H617" s="5" t="s">
        <v>1033</v>
      </c>
      <c r="I617" s="5" t="s">
        <v>1259</v>
      </c>
      <c r="J617" s="5"/>
      <c r="K617" s="5"/>
      <c r="L617" s="5" t="s">
        <v>53</v>
      </c>
      <c r="M617" s="5" t="s">
        <v>84</v>
      </c>
      <c r="N617" s="5"/>
      <c r="O617" s="5"/>
      <c r="P617" s="6"/>
      <c r="Q617" s="5" t="s">
        <v>977</v>
      </c>
      <c r="R617" s="5" t="s">
        <v>978</v>
      </c>
      <c r="S617" s="5" t="s">
        <v>51</v>
      </c>
      <c r="T617" s="5"/>
      <c r="U617" s="5" t="s">
        <v>979</v>
      </c>
      <c r="V617" s="5"/>
      <c r="W617">
        <v>14</v>
      </c>
      <c r="X617" s="5"/>
      <c r="Y617" s="6">
        <v>43770</v>
      </c>
      <c r="Z617" s="6"/>
      <c r="AA617" s="6">
        <v>43767</v>
      </c>
      <c r="AB617" s="6">
        <v>43753</v>
      </c>
      <c r="AC617" s="6">
        <v>43753</v>
      </c>
      <c r="AD617" s="6">
        <v>43753</v>
      </c>
      <c r="AE617" s="6">
        <v>43762</v>
      </c>
      <c r="AF617" s="5"/>
      <c r="AG617" s="6">
        <v>43763</v>
      </c>
      <c r="AH617" s="6">
        <v>43718</v>
      </c>
      <c r="AI617" s="5" t="s">
        <v>151</v>
      </c>
      <c r="AJ617" s="5"/>
      <c r="AK617">
        <v>616</v>
      </c>
    </row>
    <row r="618" spans="1:37" x14ac:dyDescent="0.35">
      <c r="A618">
        <v>2</v>
      </c>
      <c r="B618" s="5"/>
      <c r="C618">
        <v>0</v>
      </c>
      <c r="D618" s="5" t="s">
        <v>1032</v>
      </c>
      <c r="E618" s="5" t="s">
        <v>45</v>
      </c>
      <c r="F618" s="5"/>
      <c r="G618" s="5" t="s">
        <v>160</v>
      </c>
      <c r="H618" s="5" t="s">
        <v>1034</v>
      </c>
      <c r="I618" s="5" t="s">
        <v>1259</v>
      </c>
      <c r="J618" s="5"/>
      <c r="K618" s="5" t="s">
        <v>201</v>
      </c>
      <c r="L618" s="5" t="s">
        <v>53</v>
      </c>
      <c r="M618" s="5" t="s">
        <v>84</v>
      </c>
      <c r="N618" s="5"/>
      <c r="O618" s="5"/>
      <c r="P618" s="6"/>
      <c r="Q618" s="5" t="s">
        <v>977</v>
      </c>
      <c r="R618" s="5" t="s">
        <v>978</v>
      </c>
      <c r="S618" s="5" t="s">
        <v>51</v>
      </c>
      <c r="T618" s="5"/>
      <c r="U618" s="5" t="s">
        <v>979</v>
      </c>
      <c r="V618" s="5"/>
      <c r="W618">
        <v>30</v>
      </c>
      <c r="X618" s="5" t="s">
        <v>469</v>
      </c>
      <c r="Y618" s="6">
        <v>43810</v>
      </c>
      <c r="Z618" s="6">
        <v>43812</v>
      </c>
      <c r="AA618" s="6">
        <v>43822</v>
      </c>
      <c r="AB618" s="6">
        <v>43753</v>
      </c>
      <c r="AC618" s="6">
        <v>43808</v>
      </c>
      <c r="AD618" s="6">
        <v>43808</v>
      </c>
      <c r="AE618" s="6">
        <v>43822</v>
      </c>
      <c r="AF618" s="5"/>
      <c r="AG618" s="6">
        <v>43822</v>
      </c>
      <c r="AH618" s="6">
        <v>43753</v>
      </c>
      <c r="AI618" s="5"/>
      <c r="AJ618" s="5"/>
      <c r="AK618">
        <v>617</v>
      </c>
    </row>
    <row r="619" spans="1:37" x14ac:dyDescent="0.35">
      <c r="A619">
        <v>1</v>
      </c>
      <c r="B619" s="5"/>
      <c r="C619">
        <v>0</v>
      </c>
      <c r="D619" s="5" t="s">
        <v>1035</v>
      </c>
      <c r="E619" s="5" t="s">
        <v>60</v>
      </c>
      <c r="F619" s="5"/>
      <c r="G619" s="5" t="s">
        <v>86</v>
      </c>
      <c r="H619" s="5" t="s">
        <v>1036</v>
      </c>
      <c r="I619" s="5" t="s">
        <v>1261</v>
      </c>
      <c r="J619" s="5"/>
      <c r="K619" s="5"/>
      <c r="L619" s="5" t="s">
        <v>53</v>
      </c>
      <c r="M619" s="5" t="s">
        <v>84</v>
      </c>
      <c r="N619" s="5"/>
      <c r="O619" s="5"/>
      <c r="P619" s="6"/>
      <c r="Q619" s="5" t="s">
        <v>977</v>
      </c>
      <c r="R619" s="5" t="s">
        <v>978</v>
      </c>
      <c r="S619" s="5" t="s">
        <v>51</v>
      </c>
      <c r="T619" s="5"/>
      <c r="U619" s="5" t="s">
        <v>59</v>
      </c>
      <c r="V619" s="5"/>
      <c r="X619" s="5"/>
      <c r="Y619" s="6">
        <v>43770</v>
      </c>
      <c r="Z619" s="6">
        <v>43753</v>
      </c>
      <c r="AA619" s="6">
        <v>43767</v>
      </c>
      <c r="AB619" s="6">
        <v>43753</v>
      </c>
      <c r="AC619" s="6">
        <v>43753</v>
      </c>
      <c r="AD619" s="6">
        <v>43753</v>
      </c>
      <c r="AE619" s="6">
        <v>43761</v>
      </c>
      <c r="AF619" s="5"/>
      <c r="AG619" s="6">
        <v>43761</v>
      </c>
      <c r="AH619" s="6">
        <v>43718</v>
      </c>
      <c r="AI619" s="5"/>
      <c r="AJ619" s="5" t="s">
        <v>979</v>
      </c>
      <c r="AK619">
        <v>618</v>
      </c>
    </row>
    <row r="620" spans="1:37" x14ac:dyDescent="0.35">
      <c r="A620">
        <v>3</v>
      </c>
      <c r="B620" s="5"/>
      <c r="C620">
        <v>0</v>
      </c>
      <c r="D620" s="5" t="s">
        <v>1035</v>
      </c>
      <c r="E620" s="5" t="s">
        <v>60</v>
      </c>
      <c r="F620" s="5"/>
      <c r="G620" s="5" t="s">
        <v>86</v>
      </c>
      <c r="H620" s="5" t="s">
        <v>1037</v>
      </c>
      <c r="I620" s="5" t="s">
        <v>1261</v>
      </c>
      <c r="J620" s="5"/>
      <c r="K620" s="5"/>
      <c r="L620" s="5" t="s">
        <v>53</v>
      </c>
      <c r="M620" s="5" t="s">
        <v>67</v>
      </c>
      <c r="N620" s="5"/>
      <c r="O620" s="5"/>
      <c r="P620" s="6"/>
      <c r="Q620" s="5" t="s">
        <v>977</v>
      </c>
      <c r="R620" s="5" t="s">
        <v>978</v>
      </c>
      <c r="S620" s="5" t="s">
        <v>51</v>
      </c>
      <c r="T620" s="5"/>
      <c r="U620" s="5" t="s">
        <v>59</v>
      </c>
      <c r="V620" s="5"/>
      <c r="X620" s="5"/>
      <c r="Y620" s="6">
        <v>43838</v>
      </c>
      <c r="Z620" s="6">
        <v>43832</v>
      </c>
      <c r="AA620" s="6">
        <v>43841</v>
      </c>
      <c r="AB620" s="6">
        <v>43830</v>
      </c>
      <c r="AC620" s="6">
        <v>43830</v>
      </c>
      <c r="AD620" s="6">
        <v>43843</v>
      </c>
      <c r="AE620" s="6">
        <v>43843</v>
      </c>
      <c r="AF620" s="5"/>
      <c r="AG620" s="6">
        <v>43843</v>
      </c>
      <c r="AH620" s="6">
        <v>43830</v>
      </c>
      <c r="AI620" s="5"/>
      <c r="AJ620" s="5"/>
      <c r="AK620">
        <v>619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B182C0B-4993-4484-A234-6DE8AFB687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Analytics</vt:lpstr>
      <vt:lpstr>OAC Log</vt:lpstr>
      <vt:lpstr>Email</vt:lpstr>
      <vt:lpstr>Contact List</vt:lpstr>
      <vt:lpstr>Settings</vt:lpstr>
      <vt:lpstr>Monthly Report</vt:lpstr>
      <vt:lpstr>Email Table</vt:lpstr>
      <vt:lpstr>Query</vt:lpstr>
      <vt:lpstr>Custom_File_Location</vt:lpstr>
      <vt:lpstr>Dev_Mode</vt:lpstr>
      <vt:lpstr>Email_Body</vt:lpstr>
      <vt:lpstr>Email_CC</vt:lpstr>
      <vt:lpstr>Email_Signature_Path</vt:lpstr>
      <vt:lpstr>Email_Subject</vt:lpstr>
      <vt:lpstr>Logging</vt:lpstr>
      <vt:lpstr>Query_Formula</vt:lpstr>
      <vt:lpstr>SENDorDISPLAYemail</vt:lpstr>
      <vt:lpstr>Submittal_Export_Path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dcterms:created xsi:type="dcterms:W3CDTF">2019-04-09T17:53:55Z</dcterms:created>
  <dcterms:modified xsi:type="dcterms:W3CDTF">2021-02-17T18:00:07Z</dcterms:modified>
</cp:coreProperties>
</file>