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4ef65a31a5cd40/Documents/Projects/Cu Glock/"/>
    </mc:Choice>
  </mc:AlternateContent>
  <xr:revisionPtr revIDLastSave="258" documentId="8_{BFBBC94A-390E-460E-828E-2AC8AF8FFD8C}" xr6:coauthVersionLast="47" xr6:coauthVersionMax="47" xr10:uidLastSave="{377560C9-AEB2-4531-8899-A00A05CA1A82}"/>
  <bookViews>
    <workbookView xWindow="-120" yWindow="-120" windowWidth="29040" windowHeight="17640" xr2:uid="{BF2E7C7C-B531-4893-8757-4825AAD93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2" i="1"/>
  <c r="H33" i="1"/>
  <c r="H31" i="1"/>
  <c r="H30" i="1"/>
  <c r="H29" i="1"/>
  <c r="H28" i="1"/>
  <c r="H25" i="1" l="1"/>
  <c r="H24" i="1"/>
  <c r="H23" i="1"/>
  <c r="H22" i="1"/>
  <c r="H21" i="1"/>
  <c r="H20" i="1"/>
  <c r="H19" i="1"/>
  <c r="H18" i="1"/>
  <c r="H5" i="1"/>
  <c r="H6" i="1"/>
  <c r="H7" i="1"/>
  <c r="H8" i="1"/>
  <c r="H9" i="1"/>
  <c r="H10" i="1"/>
  <c r="H11" i="1"/>
  <c r="H12" i="1"/>
  <c r="H13" i="1"/>
  <c r="H14" i="1"/>
  <c r="H3" i="1"/>
  <c r="H4" i="1"/>
  <c r="H15" i="1" s="1"/>
  <c r="H2" i="1"/>
</calcChain>
</file>

<file path=xl/sharedStrings.xml><?xml version="1.0" encoding="utf-8"?>
<sst xmlns="http://schemas.openxmlformats.org/spreadsheetml/2006/main" count="181" uniqueCount="149">
  <si>
    <t>Copper Pipe Auto-Glockenspiel 15 BOM</t>
  </si>
  <si>
    <t>PCB</t>
  </si>
  <si>
    <t>Name</t>
  </si>
  <si>
    <t>Product Number</t>
  </si>
  <si>
    <t>Manufacturer</t>
  </si>
  <si>
    <t>Description</t>
  </si>
  <si>
    <t>Quantity</t>
  </si>
  <si>
    <t>Cost Per</t>
  </si>
  <si>
    <t>Cost Total</t>
  </si>
  <si>
    <t>Terminal Block</t>
  </si>
  <si>
    <t>Phoenix Contact</t>
  </si>
  <si>
    <t>TERM BLK 2P SIDE ENT 5.08MM PCB</t>
  </si>
  <si>
    <t>Resistor 22k</t>
  </si>
  <si>
    <t>MFR-25FTE52-22K</t>
  </si>
  <si>
    <t>YAGEO</t>
  </si>
  <si>
    <t>RES 22K OHM 1% 1/4W AXIAL</t>
  </si>
  <si>
    <t>Resistor 2.2k</t>
  </si>
  <si>
    <t>MFR50SFTE52-2K2</t>
  </si>
  <si>
    <t>RES 2.2K OHM 1% 1/2W AXIAL</t>
  </si>
  <si>
    <t>Resistor 470</t>
  </si>
  <si>
    <t>1000uF Cap</t>
  </si>
  <si>
    <t>LED</t>
  </si>
  <si>
    <t>470uF Cap</t>
  </si>
  <si>
    <t>Diode</t>
  </si>
  <si>
    <t>1N4007</t>
  </si>
  <si>
    <t>Diotec Semiconductor</t>
  </si>
  <si>
    <t>DIODE STD DO-41 1000V 1A</t>
  </si>
  <si>
    <t>MOSFET</t>
  </si>
  <si>
    <t>IRL520NPBF</t>
  </si>
  <si>
    <t>Infineon Technologies</t>
  </si>
  <si>
    <t>MOSFET N-CH 100V 10A TO220AB</t>
  </si>
  <si>
    <t>BJT</t>
  </si>
  <si>
    <t>2N3904</t>
  </si>
  <si>
    <t>5V Solenoid</t>
  </si>
  <si>
    <t>ROB-11015</t>
  </si>
  <si>
    <t>SparkFun Electronics</t>
  </si>
  <si>
    <t>SOLENOID PUSH INTERMITTENT 5V</t>
  </si>
  <si>
    <t>470nF Cap</t>
  </si>
  <si>
    <t>ECW-FD2W474J4</t>
  </si>
  <si>
    <t>Panasonic Electronic Components</t>
  </si>
  <si>
    <t>CAP FILM 0.47UF 5% 450VDC RADIAL</t>
  </si>
  <si>
    <t>Solenoid Connector</t>
  </si>
  <si>
    <t>440054-2</t>
  </si>
  <si>
    <t>TE Connectivity AMP Connectors</t>
  </si>
  <si>
    <t>CONN HEADER VERT 2POS 2MM</t>
  </si>
  <si>
    <t>Link</t>
  </si>
  <si>
    <t>https://www.digikey.com/en/products/detail/phoenix-contact/1715721/260631</t>
  </si>
  <si>
    <t>https://www.digikey.com/en/products/detail/yageo/MFR50SFTE52-2K2/9151337</t>
  </si>
  <si>
    <t>https://www.digikey.com/en/products/detail/diotec-semiconductor/1N4007/18833652</t>
  </si>
  <si>
    <t>https://www.digikey.com/en/products/detail/infineon-technologies/IRL520NPBF/811770</t>
  </si>
  <si>
    <t>https://www.digikey.com/en/products/detail/sparkfun-electronics/ROB-11015/6163694</t>
  </si>
  <si>
    <t>https://www.digikey.com/en/products/detail/panasonic-electronic-components/ECW-FD2W474J4/3844529</t>
  </si>
  <si>
    <t>https://www.digikey.com/en/products/detail/te-connectivity-amp-connectors/440054-2/2077939</t>
  </si>
  <si>
    <t>https://www.digikey.com/en/products/detail/onsemi/2N3904BU/1413</t>
  </si>
  <si>
    <t>onsemi</t>
  </si>
  <si>
    <t>TRANS NPN 40V 0.2A TO92-3</t>
  </si>
  <si>
    <t>MF0207FRE52-470R</t>
  </si>
  <si>
    <t>RES 470 OHM 1% 0.6W AXIAL</t>
  </si>
  <si>
    <t>https://www.digikey.com/en/products/detail/yageo/MF0207FRE52-470R/9125108</t>
  </si>
  <si>
    <t>https://www.digikey.com/en/products/detail/nichicon/UVR1V102MHD1TO/3438559?s=N4IgTCBcDaICwE4DMBaArAsA2FBGFAdgCYgC6AvkA</t>
  </si>
  <si>
    <t>UVR1V102MHD1TO</t>
  </si>
  <si>
    <t>Nichicon</t>
  </si>
  <si>
    <t>CAP ALUM 1000UF 20% 35V RADIAL</t>
  </si>
  <si>
    <t>https://www.digikey.com/en/products/detail/kingbright/WP7113ID/1747663</t>
  </si>
  <si>
    <t>WP7113ID</t>
  </si>
  <si>
    <t>Kingbright</t>
  </si>
  <si>
    <t>LED RED DIFFUSED T-1 3/4 T/H</t>
  </si>
  <si>
    <t>https://www.digikey.com/en/products/detail/nichicon/UVR1C471MPD1TD/3438545</t>
  </si>
  <si>
    <t>UVR1C471MPD1TD</t>
  </si>
  <si>
    <t>CAP ALUM 470UF 20% 16V RADIAL</t>
  </si>
  <si>
    <t>5537T926</t>
  </si>
  <si>
    <t>McMaster-Carr</t>
  </si>
  <si>
    <t>20mm T-Slot</t>
  </si>
  <si>
    <t>16" Length Single Four Slot Rails—Cut-to-Length (per Inch)</t>
  </si>
  <si>
    <t>17.5" Length Single Four Slot Rails—Cut-to-Length (per Inch)</t>
  </si>
  <si>
    <t>T-Slotted Framing, Black Gusset Corner Bracket for 20 mm Rail, 51/64" Long</t>
  </si>
  <si>
    <t>5537T498</t>
  </si>
  <si>
    <t>Corner Bracket</t>
  </si>
  <si>
    <t>6575N255</t>
  </si>
  <si>
    <t>20mm Double T-Slot</t>
  </si>
  <si>
    <t>6" Length T-Slotted Framing Rail, Double Six Slot Rail, Black, 40 mm High x 20 mm Wide</t>
  </si>
  <si>
    <t>https://www.mcmaster.com/92095A208/</t>
  </si>
  <si>
    <t>Passivated 18-8 Stainless Steel, M5 x 0.80 mm Thread, 10mm Long</t>
  </si>
  <si>
    <t>92095A208</t>
  </si>
  <si>
    <t>M5 Fasteners</t>
  </si>
  <si>
    <t>5537T007</t>
  </si>
  <si>
    <t>Drop-in Spring Loaded Ball Nut, M5 Thread Size</t>
  </si>
  <si>
    <t>M5 Nuts</t>
  </si>
  <si>
    <t>https://www.mcmaster.com/5537T007/</t>
  </si>
  <si>
    <t>https://www.mcmaster.com/91290A010/</t>
  </si>
  <si>
    <t>Black-Oxide, M2 x 0.4 mm Thread, 3 mm Long</t>
  </si>
  <si>
    <t>91290A010</t>
  </si>
  <si>
    <t>M2 Fasteners</t>
  </si>
  <si>
    <t>https://www.mcmaster.com/6575N255/</t>
  </si>
  <si>
    <t>https://www.mcmaster.com/5537T498/</t>
  </si>
  <si>
    <t>https://www.mcmaster.com/5537T926/</t>
  </si>
  <si>
    <t>Framing</t>
  </si>
  <si>
    <t>https://www.homedepot.com/p/Mueller-Streamline-1-2-in-x-5-ft-Copper-Type-M-Pipe-MH04005/100558487</t>
  </si>
  <si>
    <t>Copper Pipe</t>
  </si>
  <si>
    <t>Mueller Streamline</t>
  </si>
  <si>
    <t>1/2 in. x 5 ft. Copper Type M Pipe</t>
  </si>
  <si>
    <t>https://www.homedepot.com/p/RIDGID-1-4-in-to-1-1-8-in-101-Close-Quarters-Copper-Aluminum-Brass-and-Plastic-Tubing-Cutter-Multi-Use-Tubing-Tool-40617/100075014</t>
  </si>
  <si>
    <t>Pipe Cutter</t>
  </si>
  <si>
    <t>Ridgid</t>
  </si>
  <si>
    <t>1/4 in. to 1-1/8 in. 101 Close Quarters Copper, Aluminum, Brass, and Plastic Tubing Cutter, Multi-Use Tubing Tool</t>
  </si>
  <si>
    <t>https://www.amazon.com/gp/product/B08KZPHDPY/ref=ppx_yo_dt_b_search_asin_title?ie=UTF8&amp;th=1</t>
  </si>
  <si>
    <t>Fishing Line</t>
  </si>
  <si>
    <t>B08KZPHDPY</t>
  </si>
  <si>
    <t>Acejoz</t>
  </si>
  <si>
    <t>Clear Fishing Wire, Acejoz 656FT Fishing Line Clear Invisible Hanging Wire Strong Nylon String Supports 40 Pounds for Balloon Garland Hanging Decorations</t>
  </si>
  <si>
    <t>https://www.digikey.com/en/products/detail/adafruit-industries-llc/1956/6827089</t>
  </si>
  <si>
    <t>Adafruit Industries LLC</t>
  </si>
  <si>
    <t>JUMPER WIRE M TO M 3" 28AWG</t>
  </si>
  <si>
    <t>3" Jumper Wire M-M</t>
  </si>
  <si>
    <t>JUMPER WIRE M TO M 12" 28AWG</t>
  </si>
  <si>
    <t>12" Jumper Wire M-M</t>
  </si>
  <si>
    <t>JUMPER WIRE M TO F 6" 28AWG</t>
  </si>
  <si>
    <t>6" Jumper Wire M-M</t>
  </si>
  <si>
    <t>6" Jumper Wire M-F</t>
  </si>
  <si>
    <t>https://www.digikey.com/en/products/detail/adafruit-industries-llc/1954/6827087</t>
  </si>
  <si>
    <t>https://www.digikey.com/en/products/detail/adafruit-industries-llc/1955/6827088</t>
  </si>
  <si>
    <t>https://www.digikey.com/en/products/detail/adafruit-industries-llc/1957/6827090</t>
  </si>
  <si>
    <t>JUMPER WIRE M TO M 6" 28AWG</t>
  </si>
  <si>
    <t>https://www.digikey.com/en/products/detail/mean-well-usa-inc/LRS-200-15/7705023</t>
  </si>
  <si>
    <t>Power Supply</t>
  </si>
  <si>
    <t>LRS-200-15</t>
  </si>
  <si>
    <t>MEAN WELL USA Inc.</t>
  </si>
  <si>
    <t>AC/DC CONVERTER 15V 210W</t>
  </si>
  <si>
    <t>https://www.digikey.com/en/products/detail/qualtek/211011-01/5639882</t>
  </si>
  <si>
    <t>Qualtek</t>
  </si>
  <si>
    <t>CORD 18AWG NEMA 5-15P TO CBL 6'</t>
  </si>
  <si>
    <t>211011-01</t>
  </si>
  <si>
    <t>Power Cord</t>
  </si>
  <si>
    <t>https://www.amazon.com/gp/product/B07RZYN598/ref=ppx_yo_dt_b_search_asin_title?ie=UTF8&amp;th=1</t>
  </si>
  <si>
    <t>Kapton Tape</t>
  </si>
  <si>
    <t>Myjor</t>
  </si>
  <si>
    <t>B07RZYN598</t>
  </si>
  <si>
    <t>MYJOR Heat Resistant Tape, Kapton Tape for Masking, Soldering, Protecting Circuit Board, Cellphone Data line and Battery 1"(25mm) x 33m x1Roll</t>
  </si>
  <si>
    <t>https://www.amazon.com/ARDUINO-MEGA-2560-REV3-A000067/dp/B0046AMGW0</t>
  </si>
  <si>
    <t>Arduino Mega</t>
  </si>
  <si>
    <t>A000067</t>
  </si>
  <si>
    <t>Arduino</t>
  </si>
  <si>
    <t>Arduino Mega 2560 REV3 [A000067]</t>
  </si>
  <si>
    <t>https://www.amazon.com/Silicone-Electrical-Conductor-Parallel-Flexible/dp/B07FMLVF84/ref=sr_1_5?crid=2PVI81A8LQKCG&amp;dib=eyJ2IjoiMSJ9.f8c7BnJB0BQ-1h3Tqz4g_nL7d2jDKWCoIz5HCsJNwELYbJKj_pEcgZ3qghtLXnY-7eaWxzmMgRRrVNjkDUPm3PLLFpcj7oqm6Ivis99YBlbEQsYr4C-agEIdHt5DfGn3BkeSA-1Gk38s8RHOeTSEQCVMbXE-A50Q5014Z5Eyf1WbPVw1OA_XvAEdt869xcMnD-BcJ075bWdyvJ4LZFsmm3dNJbF3dJYHOIk4Rxndak8.1knSmD79sFst3SejkkWMDpeEeZjboPINMgu7fWEibT4&amp;dib_tag=se&amp;keywords=16%2Bawg&amp;qid=1705384103&amp;sprefix=16%2B%2Caps%2C187&amp;sr=8-5&amp;th=1</t>
  </si>
  <si>
    <t>Wire</t>
  </si>
  <si>
    <t>B07FMLVF84</t>
  </si>
  <si>
    <t>Haerkn</t>
  </si>
  <si>
    <t>16 awg Silicone Electrical Wire 2 Conductor Parallel Wire line 60ft [Black 30ft Red 30ft] 16 Gauge Soft and Flexible Hook Up Oxygen Free Strands Tinned Copper Wire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</si>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</sst>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/>
    <xf numFmtId="0" fontId="0" fillId="4" borderId="0" xfId="0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onsemi/2N3904BU/1413" TargetMode="External"/><Relationship Id="rId13" Type="http://schemas.openxmlformats.org/officeDocument/2006/relationships/hyperlink" Target="https://www.digikey.com/en/products/detail/sparkfun-electronics/ROB-11015/6163694" TargetMode="External"/><Relationship Id="rId18" Type="http://schemas.openxmlformats.org/officeDocument/2006/relationships/hyperlink" Target="https://www.mcmaster.com/5537T007/" TargetMode="External"/><Relationship Id="rId26" Type="http://schemas.openxmlformats.org/officeDocument/2006/relationships/hyperlink" Target="https://www.digikey.com/en/products/detail/adafruit-industries-llc/1955/6827088" TargetMode="External"/><Relationship Id="rId3" Type="http://schemas.openxmlformats.org/officeDocument/2006/relationships/hyperlink" Target="https://www.digikey.com/en/products/detail/yageo/MFR50SFTE52-2K2/9151337" TargetMode="External"/><Relationship Id="rId21" Type="http://schemas.openxmlformats.org/officeDocument/2006/relationships/hyperlink" Target="https://www.homedepot.com/p/Mueller-Streamline-1-2-in-x-5-ft-Copper-Type-M-Pipe-MH04005/100558487" TargetMode="External"/><Relationship Id="rId7" Type="http://schemas.openxmlformats.org/officeDocument/2006/relationships/hyperlink" Target="https://www.digikey.com/en/products/detail/te-connectivity-amp-connectors/440054-2/2077939" TargetMode="External"/><Relationship Id="rId12" Type="http://schemas.openxmlformats.org/officeDocument/2006/relationships/hyperlink" Target="https://www.digikey.com/en/products/detail/nichicon/UVR1C471MPD1TD/3438545" TargetMode="External"/><Relationship Id="rId17" Type="http://schemas.openxmlformats.org/officeDocument/2006/relationships/hyperlink" Target="https://www.mcmaster.com/92095A208/" TargetMode="External"/><Relationship Id="rId25" Type="http://schemas.openxmlformats.org/officeDocument/2006/relationships/hyperlink" Target="https://www.digikey.com/en/products/detail/adafruit-industries-llc/1954/6827087" TargetMode="External"/><Relationship Id="rId2" Type="http://schemas.openxmlformats.org/officeDocument/2006/relationships/hyperlink" Target="https://www.digikey.com/en/products/detail/phoenix-contact/1715721/260631" TargetMode="External"/><Relationship Id="rId16" Type="http://schemas.openxmlformats.org/officeDocument/2006/relationships/hyperlink" Target="https://www.mcmaster.com/6575N255/" TargetMode="External"/><Relationship Id="rId20" Type="http://schemas.openxmlformats.org/officeDocument/2006/relationships/hyperlink" Target="https://www.mcmaster.com/5537T926/" TargetMode="External"/><Relationship Id="rId29" Type="http://schemas.openxmlformats.org/officeDocument/2006/relationships/hyperlink" Target="https://www.digikey.com/en/products/detail/qualtek/211011-01/5639882" TargetMode="External"/><Relationship Id="rId1" Type="http://schemas.openxmlformats.org/officeDocument/2006/relationships/hyperlink" Target="https://www.digikey.com/en/products/detail/phoenix-contact/1715721/260631" TargetMode="External"/><Relationship Id="rId6" Type="http://schemas.openxmlformats.org/officeDocument/2006/relationships/hyperlink" Target="https://www.digikey.com/en/products/detail/infineon-technologies/IRL520NPBF/811770" TargetMode="External"/><Relationship Id="rId11" Type="http://schemas.openxmlformats.org/officeDocument/2006/relationships/hyperlink" Target="https://www.digikey.com/en/products/detail/kingbright/WP7113ID/1747663" TargetMode="External"/><Relationship Id="rId24" Type="http://schemas.openxmlformats.org/officeDocument/2006/relationships/hyperlink" Target="https://www.digikey.com/en/products/detail/adafruit-industries-llc/1956/6827089" TargetMode="External"/><Relationship Id="rId32" Type="http://schemas.openxmlformats.org/officeDocument/2006/relationships/hyperlink" Target="https://www.amazon.com/Silicone-Electrical-Conductor-Parallel-Flexible/dp/B07FMLVF84/ref=sr_1_5?crid=2PVI81A8LQKCG&amp;dib=eyJ2IjoiMSJ9.f8c7BnJB0BQ-1h3Tqz4g_nL7d2jDKWCoIz5HCsJNwELYbJKj_pEcgZ3qghtLXnY-7eaWxzmMgRRrVNjkDUPm3PLLFpcj7oqm6Ivis99YBlbEQsYr4C-agEIdHt5DfGn3BkeSA-1Gk38s8RHOeTSEQCVMbXE-A50Q5014Z5Eyf1WbPVw1OA_XvAEdt869xcMnD-BcJ075bWdyvJ4LZFsmm3dNJbF3dJYHOIk4Rxndak8.1knSmD79sFst3SejkkWMDpeEeZjboPINMgu7fWEibT4&amp;dib_tag=se&amp;keywords=16%2Bawg&amp;qid=1705384103&amp;sprefix=16%2B%2Caps%2C187&amp;sr=8-5&amp;th=1" TargetMode="External"/><Relationship Id="rId5" Type="http://schemas.openxmlformats.org/officeDocument/2006/relationships/hyperlink" Target="https://www.digikey.com/en/products/detail/panasonic-electronic-components/ECW-FD2W474J4/3844529" TargetMode="External"/><Relationship Id="rId15" Type="http://schemas.openxmlformats.org/officeDocument/2006/relationships/hyperlink" Target="https://www.mcmaster.com/5537T498/" TargetMode="External"/><Relationship Id="rId23" Type="http://schemas.openxmlformats.org/officeDocument/2006/relationships/hyperlink" Target="https://www.amazon.com/gp/product/B08KZPHDPY/ref=ppx_yo_dt_b_search_asin_title?ie=UTF8&amp;th=1" TargetMode="External"/><Relationship Id="rId28" Type="http://schemas.openxmlformats.org/officeDocument/2006/relationships/hyperlink" Target="https://www.digikey.com/en/products/detail/mean-well-usa-inc/LRS-200-15/7705023" TargetMode="External"/><Relationship Id="rId10" Type="http://schemas.openxmlformats.org/officeDocument/2006/relationships/hyperlink" Target="https://www.digikey.com/en/products/detail/nichicon/UVR1V102MHD1TO/3438559?s=N4IgTCBcDaICwE4DMBaArAsA2FBGFAdgCYgC6AvkA" TargetMode="External"/><Relationship Id="rId19" Type="http://schemas.openxmlformats.org/officeDocument/2006/relationships/hyperlink" Target="https://www.mcmaster.com/91290A010/" TargetMode="External"/><Relationship Id="rId31" Type="http://schemas.openxmlformats.org/officeDocument/2006/relationships/hyperlink" Target="https://www.amazon.com/ARDUINO-MEGA-2560-REV3-A000067/dp/B0046AMGW0" TargetMode="External"/><Relationship Id="rId4" Type="http://schemas.openxmlformats.org/officeDocument/2006/relationships/hyperlink" Target="https://www.digikey.com/en/products/detail/diotec-semiconductor/1N4007/18833652" TargetMode="External"/><Relationship Id="rId9" Type="http://schemas.openxmlformats.org/officeDocument/2006/relationships/hyperlink" Target="https://www.digikey.com/en/products/detail/yageo/MF0207FRE52-470R/9125108" TargetMode="External"/><Relationship Id="rId14" Type="http://schemas.openxmlformats.org/officeDocument/2006/relationships/hyperlink" Target="https://www.mcmaster.com/5537T926/" TargetMode="External"/><Relationship Id="rId22" Type="http://schemas.openxmlformats.org/officeDocument/2006/relationships/hyperlink" Target="https://www.homedepot.com/p/RIDGID-1-4-in-to-1-1-8-in-101-Close-Quarters-Copper-Aluminum-Brass-and-Plastic-Tubing-Cutter-Multi-Use-Tubing-Tool-40617/100075014" TargetMode="External"/><Relationship Id="rId27" Type="http://schemas.openxmlformats.org/officeDocument/2006/relationships/hyperlink" Target="https://www.digikey.com/en/products/detail/adafruit-industries-llc/1957/6827090" TargetMode="External"/><Relationship Id="rId30" Type="http://schemas.openxmlformats.org/officeDocument/2006/relationships/hyperlink" Target="https://www.amazon.com/gp/product/B07RZYN598/ref=ppx_yo_dt_b_search_asin_title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46BC-1659-4007-8581-E58801E60070}">
  <dimension ref="A1:I40"/>
  <sheetViews>
    <sheetView tabSelected="1" workbookViewId="0">
      <selection activeCell="G42" sqref="G42"/>
    </sheetView>
  </sheetViews>
  <sheetFormatPr defaultColWidth="14.28515625" defaultRowHeight="15" x14ac:dyDescent="0.25"/>
  <cols>
    <col min="1" max="1" width="37" bestFit="1" customWidth="1"/>
    <col min="2" max="2" width="20.42578125" bestFit="1" customWidth="1"/>
    <col min="3" max="3" width="16.85546875" customWidth="1"/>
    <col min="4" max="4" width="31.42578125" bestFit="1" customWidth="1"/>
    <col min="5" max="5" width="53.7109375" bestFit="1" customWidth="1"/>
  </cols>
  <sheetData>
    <row r="1" spans="1:9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45</v>
      </c>
    </row>
    <row r="2" spans="1:9" x14ac:dyDescent="0.25">
      <c r="A2" s="5" t="s">
        <v>1</v>
      </c>
      <c r="B2" t="s">
        <v>9</v>
      </c>
      <c r="C2">
        <v>1715721</v>
      </c>
      <c r="D2" t="s">
        <v>10</v>
      </c>
      <c r="E2" t="s">
        <v>11</v>
      </c>
      <c r="F2">
        <v>10</v>
      </c>
      <c r="G2" s="3">
        <v>1.196</v>
      </c>
      <c r="H2" s="3">
        <f>F2*G2</f>
        <v>11.959999999999999</v>
      </c>
      <c r="I2" s="2" t="s">
        <v>46</v>
      </c>
    </row>
    <row r="3" spans="1:9" x14ac:dyDescent="0.25">
      <c r="A3" s="5"/>
      <c r="B3" t="s">
        <v>12</v>
      </c>
      <c r="C3" t="s">
        <v>13</v>
      </c>
      <c r="D3" t="s">
        <v>14</v>
      </c>
      <c r="E3" t="s">
        <v>15</v>
      </c>
      <c r="F3">
        <v>45</v>
      </c>
      <c r="G3" s="3">
        <v>4.1200000000000001E-2</v>
      </c>
      <c r="H3" s="3">
        <f t="shared" ref="H3:H14" si="0">F3*G3</f>
        <v>1.8540000000000001</v>
      </c>
      <c r="I3" s="2" t="s">
        <v>46</v>
      </c>
    </row>
    <row r="4" spans="1:9" x14ac:dyDescent="0.25">
      <c r="A4" s="5"/>
      <c r="B4" t="s">
        <v>16</v>
      </c>
      <c r="C4" t="s">
        <v>17</v>
      </c>
      <c r="D4" t="s">
        <v>14</v>
      </c>
      <c r="E4" t="s">
        <v>18</v>
      </c>
      <c r="F4">
        <v>45</v>
      </c>
      <c r="G4" s="3">
        <v>5.5399999999999998E-2</v>
      </c>
      <c r="H4" s="3">
        <f t="shared" si="0"/>
        <v>2.4929999999999999</v>
      </c>
      <c r="I4" s="2" t="s">
        <v>47</v>
      </c>
    </row>
    <row r="5" spans="1:9" x14ac:dyDescent="0.25">
      <c r="A5" s="5"/>
      <c r="B5" t="s">
        <v>19</v>
      </c>
      <c r="C5" t="s">
        <v>56</v>
      </c>
      <c r="D5" t="s">
        <v>14</v>
      </c>
      <c r="E5" t="s">
        <v>57</v>
      </c>
      <c r="F5">
        <v>15</v>
      </c>
      <c r="G5" s="3">
        <v>8.5000000000000006E-2</v>
      </c>
      <c r="H5" s="3">
        <f t="shared" si="0"/>
        <v>1.2750000000000001</v>
      </c>
      <c r="I5" s="2" t="s">
        <v>58</v>
      </c>
    </row>
    <row r="6" spans="1:9" x14ac:dyDescent="0.25">
      <c r="A6" s="5"/>
      <c r="B6" t="s">
        <v>20</v>
      </c>
      <c r="C6" t="s">
        <v>60</v>
      </c>
      <c r="D6" t="s">
        <v>61</v>
      </c>
      <c r="E6" t="s">
        <v>62</v>
      </c>
      <c r="F6">
        <v>30</v>
      </c>
      <c r="G6" s="3">
        <v>0.58399999999999996</v>
      </c>
      <c r="H6" s="3">
        <f t="shared" si="0"/>
        <v>17.52</v>
      </c>
      <c r="I6" s="2" t="s">
        <v>59</v>
      </c>
    </row>
    <row r="7" spans="1:9" x14ac:dyDescent="0.25">
      <c r="A7" s="5"/>
      <c r="B7" t="s">
        <v>21</v>
      </c>
      <c r="C7" t="s">
        <v>64</v>
      </c>
      <c r="D7" t="s">
        <v>65</v>
      </c>
      <c r="E7" t="s">
        <v>66</v>
      </c>
      <c r="F7">
        <v>15</v>
      </c>
      <c r="G7" s="3">
        <v>0.26500000000000001</v>
      </c>
      <c r="H7" s="3">
        <f t="shared" si="0"/>
        <v>3.9750000000000001</v>
      </c>
      <c r="I7" s="2" t="s">
        <v>63</v>
      </c>
    </row>
    <row r="8" spans="1:9" x14ac:dyDescent="0.25">
      <c r="A8" s="5"/>
      <c r="B8" t="s">
        <v>22</v>
      </c>
      <c r="C8" t="s">
        <v>68</v>
      </c>
      <c r="D8" t="s">
        <v>61</v>
      </c>
      <c r="E8" t="s">
        <v>69</v>
      </c>
      <c r="F8">
        <v>15</v>
      </c>
      <c r="G8" s="3">
        <v>0.23300000000000001</v>
      </c>
      <c r="H8" s="3">
        <f t="shared" si="0"/>
        <v>3.4950000000000001</v>
      </c>
      <c r="I8" s="2" t="s">
        <v>67</v>
      </c>
    </row>
    <row r="9" spans="1:9" x14ac:dyDescent="0.25">
      <c r="A9" s="5"/>
      <c r="B9" t="s">
        <v>23</v>
      </c>
      <c r="C9" t="s">
        <v>24</v>
      </c>
      <c r="D9" t="s">
        <v>25</v>
      </c>
      <c r="E9" t="s">
        <v>26</v>
      </c>
      <c r="F9">
        <v>30</v>
      </c>
      <c r="G9" s="3">
        <v>8.5999999999999993E-2</v>
      </c>
      <c r="H9" s="3">
        <f t="shared" si="0"/>
        <v>2.5799999999999996</v>
      </c>
      <c r="I9" s="2" t="s">
        <v>48</v>
      </c>
    </row>
    <row r="10" spans="1:9" x14ac:dyDescent="0.25">
      <c r="A10" s="5"/>
      <c r="B10" t="s">
        <v>27</v>
      </c>
      <c r="C10" t="s">
        <v>28</v>
      </c>
      <c r="D10" t="s">
        <v>29</v>
      </c>
      <c r="E10" t="s">
        <v>30</v>
      </c>
      <c r="F10">
        <v>15</v>
      </c>
      <c r="G10" s="3">
        <v>0.74099999999999999</v>
      </c>
      <c r="H10" s="3">
        <f t="shared" si="0"/>
        <v>11.115</v>
      </c>
      <c r="I10" s="2" t="s">
        <v>49</v>
      </c>
    </row>
    <row r="11" spans="1:9" x14ac:dyDescent="0.25">
      <c r="A11" s="5"/>
      <c r="B11" t="s">
        <v>31</v>
      </c>
      <c r="C11" t="s">
        <v>32</v>
      </c>
      <c r="D11" t="s">
        <v>54</v>
      </c>
      <c r="E11" t="s">
        <v>55</v>
      </c>
      <c r="F11">
        <v>45</v>
      </c>
      <c r="G11" s="3">
        <v>0.23899999999999999</v>
      </c>
      <c r="H11" s="3">
        <f t="shared" si="0"/>
        <v>10.754999999999999</v>
      </c>
      <c r="I11" s="2" t="s">
        <v>53</v>
      </c>
    </row>
    <row r="12" spans="1:9" x14ac:dyDescent="0.25">
      <c r="A12" s="5"/>
      <c r="B12" t="s">
        <v>33</v>
      </c>
      <c r="C12" t="s">
        <v>34</v>
      </c>
      <c r="D12" t="s">
        <v>35</v>
      </c>
      <c r="E12" t="s">
        <v>36</v>
      </c>
      <c r="F12">
        <v>15</v>
      </c>
      <c r="G12" s="3">
        <v>5.5</v>
      </c>
      <c r="H12" s="3">
        <f t="shared" si="0"/>
        <v>82.5</v>
      </c>
      <c r="I12" s="2" t="s">
        <v>50</v>
      </c>
    </row>
    <row r="13" spans="1:9" x14ac:dyDescent="0.25">
      <c r="A13" s="5"/>
      <c r="B13" t="s">
        <v>37</v>
      </c>
      <c r="C13" t="s">
        <v>38</v>
      </c>
      <c r="D13" t="s">
        <v>39</v>
      </c>
      <c r="E13" t="s">
        <v>40</v>
      </c>
      <c r="F13">
        <v>15</v>
      </c>
      <c r="G13" s="3">
        <v>0.49099999999999999</v>
      </c>
      <c r="H13" s="3">
        <f t="shared" si="0"/>
        <v>7.3650000000000002</v>
      </c>
      <c r="I13" s="2" t="s">
        <v>51</v>
      </c>
    </row>
    <row r="14" spans="1:9" x14ac:dyDescent="0.25">
      <c r="A14" s="5"/>
      <c r="B14" t="s">
        <v>41</v>
      </c>
      <c r="C14" t="s">
        <v>42</v>
      </c>
      <c r="D14" t="s">
        <v>43</v>
      </c>
      <c r="E14" t="s">
        <v>44</v>
      </c>
      <c r="F14">
        <v>15</v>
      </c>
      <c r="G14" s="3">
        <v>9.5000000000000001E-2</v>
      </c>
      <c r="H14" s="3">
        <f t="shared" si="0"/>
        <v>1.425</v>
      </c>
      <c r="I14" s="2" t="s">
        <v>52</v>
      </c>
    </row>
    <row r="15" spans="1:9" x14ac:dyDescent="0.25">
      <c r="H15" s="4">
        <f>SUM(H2:H14)</f>
        <v>158.31200000000001</v>
      </c>
    </row>
    <row r="17" spans="1:9" x14ac:dyDescent="0.25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45</v>
      </c>
    </row>
    <row r="18" spans="1:9" x14ac:dyDescent="0.25">
      <c r="A18" s="6" t="s">
        <v>96</v>
      </c>
      <c r="B18" t="s">
        <v>72</v>
      </c>
      <c r="C18" t="s">
        <v>70</v>
      </c>
      <c r="D18" t="s">
        <v>71</v>
      </c>
      <c r="E18" t="s">
        <v>73</v>
      </c>
      <c r="F18">
        <v>2</v>
      </c>
      <c r="G18" s="3">
        <v>7.36</v>
      </c>
      <c r="H18" s="3">
        <f t="shared" ref="H18:H24" si="1">F18*G18</f>
        <v>14.72</v>
      </c>
      <c r="I18" s="2" t="s">
        <v>95</v>
      </c>
    </row>
    <row r="19" spans="1:9" x14ac:dyDescent="0.25">
      <c r="A19" s="6"/>
      <c r="B19" t="s">
        <v>72</v>
      </c>
      <c r="C19" t="s">
        <v>70</v>
      </c>
      <c r="D19" t="s">
        <v>71</v>
      </c>
      <c r="E19" t="s">
        <v>74</v>
      </c>
      <c r="F19">
        <v>3</v>
      </c>
      <c r="G19" s="3">
        <v>8.0500000000000007</v>
      </c>
      <c r="H19" s="3">
        <f t="shared" si="1"/>
        <v>24.150000000000002</v>
      </c>
      <c r="I19" s="2" t="s">
        <v>95</v>
      </c>
    </row>
    <row r="20" spans="1:9" x14ac:dyDescent="0.25">
      <c r="A20" s="6"/>
      <c r="B20" t="s">
        <v>77</v>
      </c>
      <c r="C20" t="s">
        <v>76</v>
      </c>
      <c r="D20" t="s">
        <v>71</v>
      </c>
      <c r="E20" t="s">
        <v>75</v>
      </c>
      <c r="F20">
        <v>10</v>
      </c>
      <c r="G20" s="3">
        <v>5.73</v>
      </c>
      <c r="H20" s="3">
        <f t="shared" si="1"/>
        <v>57.300000000000004</v>
      </c>
      <c r="I20" s="2" t="s">
        <v>94</v>
      </c>
    </row>
    <row r="21" spans="1:9" x14ac:dyDescent="0.25">
      <c r="A21" s="6"/>
      <c r="B21" t="s">
        <v>79</v>
      </c>
      <c r="C21" t="s">
        <v>78</v>
      </c>
      <c r="D21" t="s">
        <v>71</v>
      </c>
      <c r="E21" t="s">
        <v>80</v>
      </c>
      <c r="F21">
        <v>2</v>
      </c>
      <c r="G21" s="3">
        <v>5.16</v>
      </c>
      <c r="H21" s="3">
        <f t="shared" si="1"/>
        <v>10.32</v>
      </c>
      <c r="I21" s="2" t="s">
        <v>93</v>
      </c>
    </row>
    <row r="22" spans="1:9" x14ac:dyDescent="0.25">
      <c r="A22" s="6"/>
      <c r="B22" t="s">
        <v>84</v>
      </c>
      <c r="C22" t="s">
        <v>83</v>
      </c>
      <c r="D22" t="s">
        <v>71</v>
      </c>
      <c r="E22" t="s">
        <v>82</v>
      </c>
      <c r="F22">
        <v>1</v>
      </c>
      <c r="G22" s="3">
        <v>16.329999999999998</v>
      </c>
      <c r="H22" s="3">
        <f t="shared" si="1"/>
        <v>16.329999999999998</v>
      </c>
      <c r="I22" s="2" t="s">
        <v>81</v>
      </c>
    </row>
    <row r="23" spans="1:9" x14ac:dyDescent="0.25">
      <c r="A23" s="6"/>
      <c r="B23" t="s">
        <v>87</v>
      </c>
      <c r="C23" t="s">
        <v>85</v>
      </c>
      <c r="D23" t="s">
        <v>71</v>
      </c>
      <c r="E23" t="s">
        <v>86</v>
      </c>
      <c r="F23">
        <v>11</v>
      </c>
      <c r="G23" s="3">
        <v>6.67</v>
      </c>
      <c r="H23" s="3">
        <f t="shared" si="1"/>
        <v>73.37</v>
      </c>
      <c r="I23" s="2" t="s">
        <v>88</v>
      </c>
    </row>
    <row r="24" spans="1:9" x14ac:dyDescent="0.25">
      <c r="A24" s="6"/>
      <c r="B24" t="s">
        <v>92</v>
      </c>
      <c r="C24" t="s">
        <v>91</v>
      </c>
      <c r="D24" t="s">
        <v>71</v>
      </c>
      <c r="E24" t="s">
        <v>90</v>
      </c>
      <c r="F24">
        <v>1</v>
      </c>
      <c r="G24" s="3">
        <v>14.71</v>
      </c>
      <c r="H24" s="3">
        <f t="shared" si="1"/>
        <v>14.71</v>
      </c>
      <c r="I24" s="2" t="s">
        <v>89</v>
      </c>
    </row>
    <row r="25" spans="1:9" x14ac:dyDescent="0.25">
      <c r="H25" s="4">
        <f>SUM(H18:H24)</f>
        <v>210.9</v>
      </c>
    </row>
    <row r="27" spans="1:9" x14ac:dyDescent="0.25"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45</v>
      </c>
    </row>
    <row r="28" spans="1:9" x14ac:dyDescent="0.25">
      <c r="A28" s="8" t="s">
        <v>148</v>
      </c>
      <c r="B28" t="s">
        <v>98</v>
      </c>
      <c r="C28" s="7">
        <v>685768276401</v>
      </c>
      <c r="D28" t="s">
        <v>99</v>
      </c>
      <c r="E28" t="s">
        <v>100</v>
      </c>
      <c r="F28">
        <v>2</v>
      </c>
      <c r="G28" s="3">
        <v>10.27</v>
      </c>
      <c r="H28" s="3">
        <f t="shared" ref="H28:H39" si="2">F28*G28</f>
        <v>20.54</v>
      </c>
      <c r="I28" s="2" t="s">
        <v>97</v>
      </c>
    </row>
    <row r="29" spans="1:9" x14ac:dyDescent="0.25">
      <c r="A29" s="8"/>
      <c r="B29" t="s">
        <v>102</v>
      </c>
      <c r="C29">
        <v>95691406170</v>
      </c>
      <c r="D29" t="s">
        <v>103</v>
      </c>
      <c r="E29" t="s">
        <v>104</v>
      </c>
      <c r="F29">
        <v>1</v>
      </c>
      <c r="G29" s="3">
        <v>18.48</v>
      </c>
      <c r="H29" s="3">
        <f t="shared" si="2"/>
        <v>18.48</v>
      </c>
      <c r="I29" s="2" t="s">
        <v>101</v>
      </c>
    </row>
    <row r="30" spans="1:9" x14ac:dyDescent="0.25">
      <c r="A30" s="8"/>
      <c r="B30" t="s">
        <v>106</v>
      </c>
      <c r="C30" t="s">
        <v>107</v>
      </c>
      <c r="D30" t="s">
        <v>108</v>
      </c>
      <c r="E30" t="s">
        <v>109</v>
      </c>
      <c r="F30">
        <v>1</v>
      </c>
      <c r="G30" s="3">
        <v>5.99</v>
      </c>
      <c r="H30" s="3">
        <f t="shared" si="2"/>
        <v>5.99</v>
      </c>
      <c r="I30" s="2" t="s">
        <v>105</v>
      </c>
    </row>
    <row r="31" spans="1:9" x14ac:dyDescent="0.25">
      <c r="A31" s="8"/>
      <c r="B31" t="s">
        <v>113</v>
      </c>
      <c r="C31">
        <v>1956</v>
      </c>
      <c r="D31" t="s">
        <v>111</v>
      </c>
      <c r="E31" t="s">
        <v>112</v>
      </c>
      <c r="F31">
        <v>1</v>
      </c>
      <c r="G31" s="3">
        <v>1.95</v>
      </c>
      <c r="H31" s="3">
        <f t="shared" si="2"/>
        <v>1.95</v>
      </c>
      <c r="I31" s="2" t="s">
        <v>110</v>
      </c>
    </row>
    <row r="32" spans="1:9" x14ac:dyDescent="0.25">
      <c r="A32" s="8"/>
      <c r="B32" t="s">
        <v>115</v>
      </c>
      <c r="C32">
        <v>1955</v>
      </c>
      <c r="D32" t="s">
        <v>111</v>
      </c>
      <c r="E32" t="s">
        <v>114</v>
      </c>
      <c r="F32">
        <v>1</v>
      </c>
      <c r="G32" s="3">
        <v>3.95</v>
      </c>
      <c r="H32" s="3">
        <f t="shared" si="2"/>
        <v>3.95</v>
      </c>
      <c r="I32" s="2" t="s">
        <v>120</v>
      </c>
    </row>
    <row r="33" spans="1:9" x14ac:dyDescent="0.25">
      <c r="A33" s="8"/>
      <c r="B33" t="s">
        <v>118</v>
      </c>
      <c r="C33">
        <v>1954</v>
      </c>
      <c r="D33" t="s">
        <v>111</v>
      </c>
      <c r="E33" t="s">
        <v>116</v>
      </c>
      <c r="F33">
        <v>1</v>
      </c>
      <c r="G33" s="3">
        <v>1.95</v>
      </c>
      <c r="H33" s="3">
        <f t="shared" si="2"/>
        <v>1.95</v>
      </c>
      <c r="I33" s="2" t="s">
        <v>119</v>
      </c>
    </row>
    <row r="34" spans="1:9" x14ac:dyDescent="0.25">
      <c r="A34" s="8"/>
      <c r="B34" t="s">
        <v>117</v>
      </c>
      <c r="C34">
        <v>1957</v>
      </c>
      <c r="D34" t="s">
        <v>111</v>
      </c>
      <c r="E34" t="s">
        <v>122</v>
      </c>
      <c r="F34">
        <v>1</v>
      </c>
      <c r="G34" s="3">
        <v>1.95</v>
      </c>
      <c r="H34" s="3">
        <f t="shared" si="2"/>
        <v>1.95</v>
      </c>
      <c r="I34" s="2" t="s">
        <v>121</v>
      </c>
    </row>
    <row r="35" spans="1:9" x14ac:dyDescent="0.25">
      <c r="A35" s="8"/>
      <c r="B35" t="s">
        <v>124</v>
      </c>
      <c r="C35" t="s">
        <v>125</v>
      </c>
      <c r="D35" t="s">
        <v>126</v>
      </c>
      <c r="E35" t="s">
        <v>127</v>
      </c>
      <c r="F35">
        <v>1</v>
      </c>
      <c r="G35" s="3">
        <v>33.47</v>
      </c>
      <c r="H35" s="3">
        <f t="shared" si="2"/>
        <v>33.47</v>
      </c>
      <c r="I35" s="2" t="s">
        <v>123</v>
      </c>
    </row>
    <row r="36" spans="1:9" x14ac:dyDescent="0.25">
      <c r="A36" s="8"/>
      <c r="B36" t="s">
        <v>132</v>
      </c>
      <c r="C36" t="s">
        <v>131</v>
      </c>
      <c r="D36" t="s">
        <v>129</v>
      </c>
      <c r="E36" t="s">
        <v>130</v>
      </c>
      <c r="F36">
        <v>1</v>
      </c>
      <c r="G36" s="3">
        <v>5.34</v>
      </c>
      <c r="H36" s="3">
        <f t="shared" si="2"/>
        <v>5.34</v>
      </c>
      <c r="I36" s="2" t="s">
        <v>128</v>
      </c>
    </row>
    <row r="37" spans="1:9" x14ac:dyDescent="0.25">
      <c r="A37" s="8"/>
      <c r="B37" t="s">
        <v>134</v>
      </c>
      <c r="C37" t="s">
        <v>136</v>
      </c>
      <c r="D37" t="s">
        <v>135</v>
      </c>
      <c r="E37" t="s">
        <v>137</v>
      </c>
      <c r="F37">
        <v>1</v>
      </c>
      <c r="G37" s="3">
        <v>9.99</v>
      </c>
      <c r="H37" s="3">
        <f t="shared" si="2"/>
        <v>9.99</v>
      </c>
      <c r="I37" s="2" t="s">
        <v>133</v>
      </c>
    </row>
    <row r="38" spans="1:9" x14ac:dyDescent="0.25">
      <c r="A38" s="8"/>
      <c r="B38" t="s">
        <v>139</v>
      </c>
      <c r="C38" t="s">
        <v>140</v>
      </c>
      <c r="D38" t="s">
        <v>141</v>
      </c>
      <c r="E38" t="s">
        <v>142</v>
      </c>
      <c r="F38">
        <v>1</v>
      </c>
      <c r="G38" s="3">
        <v>48.9</v>
      </c>
      <c r="H38" s="3">
        <f t="shared" si="2"/>
        <v>48.9</v>
      </c>
      <c r="I38" s="2" t="s">
        <v>138</v>
      </c>
    </row>
    <row r="39" spans="1:9" x14ac:dyDescent="0.25">
      <c r="A39" s="8"/>
      <c r="B39" t="s">
        <v>144</v>
      </c>
      <c r="C39" t="s">
        <v>145</v>
      </c>
      <c r="D39" t="s">
        <v>146</v>
      </c>
      <c r="E39" t="s">
        <v>147</v>
      </c>
      <c r="F39">
        <v>1</v>
      </c>
      <c r="G39" s="3">
        <v>15.88</v>
      </c>
      <c r="H39" s="3">
        <f t="shared" si="2"/>
        <v>15.88</v>
      </c>
      <c r="I39" s="2" t="s">
        <v>143</v>
      </c>
    </row>
    <row r="40" spans="1:9" x14ac:dyDescent="0.25">
      <c r="H40" s="4">
        <f>SUM(H28:H39)</f>
        <v>168.39</v>
      </c>
    </row>
  </sheetData>
  <mergeCells count="3">
    <mergeCell ref="A2:A14"/>
    <mergeCell ref="A18:A24"/>
    <mergeCell ref="A28:A39"/>
  </mergeCells>
  <hyperlinks>
    <hyperlink ref="I2" r:id="rId1" xr:uid="{B8A517B2-0DB5-491D-8A1C-ABFF350F249E}"/>
    <hyperlink ref="I3" r:id="rId2" xr:uid="{41ABD3C9-6559-4A79-8270-EDE37AFE8896}"/>
    <hyperlink ref="I4" r:id="rId3" xr:uid="{28E5CAC5-8909-4489-82BF-8294316AF375}"/>
    <hyperlink ref="I9" r:id="rId4" xr:uid="{76015C87-9E3C-4D5E-A449-9AEE19EB791D}"/>
    <hyperlink ref="I13" r:id="rId5" xr:uid="{FEACFF4E-784C-4CFA-AACC-A46284A0DA15}"/>
    <hyperlink ref="I10" r:id="rId6" xr:uid="{59C532EF-F514-407B-8898-E60B4E3FFC7D}"/>
    <hyperlink ref="I14" r:id="rId7" xr:uid="{3CF8F882-5D73-4B27-941F-BBF3C63B1ADF}"/>
    <hyperlink ref="I11" r:id="rId8" xr:uid="{6BE8F05E-EE10-4515-8DA6-8CAE9B37DAB9}"/>
    <hyperlink ref="I5" r:id="rId9" xr:uid="{DBDA3A45-BA8E-4468-AF15-70A9D61333EB}"/>
    <hyperlink ref="I6" r:id="rId10" xr:uid="{BB65E689-7997-40F9-9EB3-FF128578D28C}"/>
    <hyperlink ref="I7" r:id="rId11" xr:uid="{B919889F-C588-49AE-9656-48EA189AF4E2}"/>
    <hyperlink ref="I8" r:id="rId12" xr:uid="{A37C017D-E3ED-47E3-A201-A8E3EB5EE89E}"/>
    <hyperlink ref="I12" r:id="rId13" xr:uid="{B17ADFBD-4F73-4777-97F3-2ECE216EC246}"/>
    <hyperlink ref="I19" r:id="rId14" xr:uid="{8D64E6D5-89D7-43DC-9BD1-7DFB6F41E755}"/>
    <hyperlink ref="I20" r:id="rId15" xr:uid="{2393163A-149A-41C0-8704-DFDAFD4A3F4E}"/>
    <hyperlink ref="I21" r:id="rId16" xr:uid="{2E3C0F8A-E890-4967-AFE9-CEFDC440CC86}"/>
    <hyperlink ref="I22" r:id="rId17" xr:uid="{4A189014-265E-4240-8D22-C698047D7453}"/>
    <hyperlink ref="I23" r:id="rId18" xr:uid="{064D3D41-6092-4E8D-AC27-8659558D42BA}"/>
    <hyperlink ref="I24" r:id="rId19" xr:uid="{7B99DAA2-83AC-45DC-98EB-1E8E0E44879E}"/>
    <hyperlink ref="I18" r:id="rId20" xr:uid="{7E02909D-4E62-4819-8F0C-0A37F7F930E9}"/>
    <hyperlink ref="I28" r:id="rId21" xr:uid="{CBC27BC1-8082-4C42-B73C-84F5E4C140C5}"/>
    <hyperlink ref="I29" r:id="rId22" xr:uid="{968D47B2-3DBD-499F-9080-951E3C902FB3}"/>
    <hyperlink ref="I30" r:id="rId23" xr:uid="{E5ACAC86-F0E6-40BA-9CEE-8CB9E968CF53}"/>
    <hyperlink ref="I31" r:id="rId24" xr:uid="{28F02BAE-405E-4D59-A2E9-8333FAF0F24D}"/>
    <hyperlink ref="I33" r:id="rId25" xr:uid="{63DA4C95-DB40-4A57-BEEF-583DBB6E85FF}"/>
    <hyperlink ref="I32" r:id="rId26" xr:uid="{1464EAAE-D04D-4B44-AE65-0F27603233C5}"/>
    <hyperlink ref="I34" r:id="rId27" xr:uid="{3B357EB6-55BD-4875-9931-E4F35887DB63}"/>
    <hyperlink ref="I35" r:id="rId28" xr:uid="{CA04C1F1-03D1-4FDA-85C3-9BAED01B4FA2}"/>
    <hyperlink ref="I36" r:id="rId29" xr:uid="{F1AE6BE2-0F22-4163-87EF-FDB34AE4ADC3}"/>
    <hyperlink ref="I37" r:id="rId30" xr:uid="{A2E109A1-728B-423F-9A9D-894056473D9F}"/>
    <hyperlink ref="I38" r:id="rId31" xr:uid="{6A425BEE-F924-4D37-98C7-2BDB50FB95B8}"/>
    <hyperlink ref="I39" r:id="rId32" display="https://www.amazon.com/Silicone-Electrical-Conductor-Parallel-Flexible/dp/B07FMLVF84/ref=sr_1_5?crid=2PVI81A8LQKCG&amp;dib=eyJ2IjoiMSJ9.f8c7BnJB0BQ-1h3Tqz4g_nL7d2jDKWCoIz5HCsJNwELYbJKj_pEcgZ3qghtLXnY-7eaWxzmMgRRrVNjkDUPm3PLLFpcj7oqm6Ivis99YBlbEQsYr4C-agEIdHt5DfGn3BkeSA-1Gk38s8RHOeTSEQCVMbXE-A50Q5014Z5Eyf1WbPVw1OA_XvAEdt869xcMnD-BcJ075bWdyvJ4LZFsmm3dNJbF3dJYHOIk4Rxndak8.1knSmD79sFst3SejkkWMDpeEeZjboPINMgu7fWEibT4&amp;dib_tag=se&amp;keywords=16%2Bawg&amp;qid=1705384103&amp;sprefix=16%2B%2Caps%2C187&amp;sr=8-5&amp;th=1" xr:uid="{C35C7A5C-03CB-4C19-9F33-C315633A24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Brink</dc:creator>
  <cp:lastModifiedBy>Cameron Brink</cp:lastModifiedBy>
  <dcterms:created xsi:type="dcterms:W3CDTF">2024-01-16T02:39:45Z</dcterms:created>
  <dcterms:modified xsi:type="dcterms:W3CDTF">2024-01-16T05:51:27Z</dcterms:modified>
</cp:coreProperties>
</file>