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9B75EA45-81A9-478E-9535-8345DD224125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Gráfico" sheetId="1" r:id="rId1"/>
  </sheets>
  <definedNames>
    <definedName name="Restante">OFFSET(Gráfico!$B$11,0,0,1,COUNT(Gráfico!$B$11:$L$11))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K11" i="1" l="1"/>
  <c r="L11" i="1"/>
  <c r="M11" i="1"/>
  <c r="N11" i="1"/>
  <c r="O11" i="1" s="1"/>
  <c r="P11" i="1" s="1"/>
  <c r="Q11" i="1" s="1"/>
  <c r="R11" i="1"/>
  <c r="S11" i="1"/>
  <c r="T11" i="1"/>
  <c r="U11" i="1" s="1"/>
  <c r="V11" i="1"/>
  <c r="B12" i="1" l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B11" i="1"/>
  <c r="C11" i="1" l="1"/>
  <c r="D11" i="1" s="1"/>
  <c r="E11" i="1" s="1"/>
  <c r="F11" i="1" s="1"/>
  <c r="G11" i="1" s="1"/>
  <c r="H11" i="1" s="1"/>
  <c r="I11" i="1" s="1"/>
  <c r="D14" i="1" l="1"/>
</calcChain>
</file>

<file path=xl/sharedStrings.xml><?xml version="1.0" encoding="utf-8"?>
<sst xmlns="http://schemas.openxmlformats.org/spreadsheetml/2006/main" count="35" uniqueCount="35">
  <si>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</si>
  <si>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</si>
  <si>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</si>
  <si>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</si>
  <si>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</si>
  <si>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</si>
  <si>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</si>
  <si>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</si>
  <si>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</si>
  <si>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</si>
  <si>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</si>
  <si>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</si>
  <si>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</si>
  <si>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</si>
  <si>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</si>
  <si>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</si>
  <si>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</si>
  <si>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</si>
  <si>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</si>
  <si>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</si>
  <si>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</si>
  <si>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Menos tempo que o previsto</t>
  </si>
  <si>
    <t>Tempo previsto igual</t>
  </si>
  <si>
    <t>Mais tempo que o previsto</t>
  </si>
  <si>
    <t>Restante</t>
  </si>
  <si>
    <t>Estimado</t>
  </si>
  <si>
    <t>Back-End</t>
  </si>
  <si>
    <t>Front-End</t>
  </si>
  <si>
    <t>Android (Lógica)</t>
  </si>
  <si>
    <t>Android (Layout)</t>
  </si>
  <si>
    <t>Atualizar a Documentação</t>
  </si>
  <si>
    <t>Fazer o trello da Semana 1</t>
  </si>
  <si>
    <t>Fazer o trello da Semana 2</t>
  </si>
  <si>
    <t>Fazer o trello da Semana 3</t>
  </si>
  <si>
    <t>Fazer o trello da Semana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</si>
</sst>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3" fillId="0" borderId="0" xfId="0" applyFont="1"/>
  </cellXfs>
  <cellStyles count="1">
    <cellStyle name="Normal" xfId="0" builtinId="0"/>
  </cellStyles>
  <dxfs count="3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3333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333"/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Gráfico!$B$1:$V$1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Gráfico!$B$11:$V$11</c:f>
              <c:numCache>
                <c:formatCode>General</c:formatCode>
                <c:ptCount val="21"/>
                <c:pt idx="0">
                  <c:v>214</c:v>
                </c:pt>
                <c:pt idx="1">
                  <c:v>198</c:v>
                </c:pt>
                <c:pt idx="2">
                  <c:v>186</c:v>
                </c:pt>
                <c:pt idx="3">
                  <c:v>173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4-4F5F-993D-D6112EDA866E}"/>
            </c:ext>
          </c:extLst>
        </c:ser>
        <c:ser>
          <c:idx val="1"/>
          <c:order val="1"/>
          <c:tx>
            <c:strRef>
              <c:f>Gráfico!$A$12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Gráfico!$B$1:$V$1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Gráfico!$B$12:$V$12</c:f>
              <c:numCache>
                <c:formatCode>General</c:formatCode>
                <c:ptCount val="21"/>
                <c:pt idx="0">
                  <c:v>214</c:v>
                </c:pt>
                <c:pt idx="1">
                  <c:v>203.3</c:v>
                </c:pt>
                <c:pt idx="2">
                  <c:v>192.60000000000002</c:v>
                </c:pt>
                <c:pt idx="3">
                  <c:v>181.90000000000003</c:v>
                </c:pt>
                <c:pt idx="4">
                  <c:v>171.20000000000005</c:v>
                </c:pt>
                <c:pt idx="5">
                  <c:v>160.50000000000006</c:v>
                </c:pt>
                <c:pt idx="6">
                  <c:v>149.80000000000007</c:v>
                </c:pt>
                <c:pt idx="7">
                  <c:v>139.10000000000008</c:v>
                </c:pt>
                <c:pt idx="8">
                  <c:v>128.40000000000009</c:v>
                </c:pt>
                <c:pt idx="9">
                  <c:v>117.70000000000009</c:v>
                </c:pt>
                <c:pt idx="10">
                  <c:v>107.00000000000009</c:v>
                </c:pt>
                <c:pt idx="11">
                  <c:v>96.300000000000082</c:v>
                </c:pt>
                <c:pt idx="12">
                  <c:v>85.60000000000008</c:v>
                </c:pt>
                <c:pt idx="13">
                  <c:v>74.900000000000077</c:v>
                </c:pt>
                <c:pt idx="14">
                  <c:v>64.200000000000074</c:v>
                </c:pt>
                <c:pt idx="15">
                  <c:v>53.500000000000071</c:v>
                </c:pt>
                <c:pt idx="16">
                  <c:v>42.800000000000068</c:v>
                </c:pt>
                <c:pt idx="17">
                  <c:v>32.100000000000065</c:v>
                </c:pt>
                <c:pt idx="18">
                  <c:v>21.400000000000066</c:v>
                </c:pt>
                <c:pt idx="19">
                  <c:v>10.700000000000067</c:v>
                </c:pt>
                <c:pt idx="20">
                  <c:v>6.7501559897209518E-14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4-4F5F-993D-D6112EDA86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5442608"/>
        <c:axId val="385442936"/>
      </c:lineChart>
      <c:catAx>
        <c:axId val="38544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42936"/>
        <c:crosses val="autoZero"/>
        <c:auto val="1"/>
        <c:lblAlgn val="ctr"/>
        <c:lblOffset val="100"/>
        <c:noMultiLvlLbl val="0"/>
      </c:catAx>
      <c:valAx>
        <c:axId val="38544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13</xdr:row>
      <xdr:rowOff>95249</xdr:rowOff>
    </xdr:from>
    <xdr:to>
      <xdr:col>15</xdr:col>
      <xdr:colOff>19049</xdr:colOff>
      <xdr:row>31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workbookViewId="0">
      <selection activeCell="AC13" sqref="AC13"/>
    </sheetView>
  </sheetViews>
  <sheetFormatPr defaultRowHeight="15" x14ac:dyDescent="0.25"/>
  <cols>
    <col min="1" max="1" width="24.42578125" bestFit="1" customWidth="1"/>
    <col min="2" max="2" width="13.5703125" bestFit="1" customWidth="1"/>
    <col min="3" max="22" width="6.7109375" customWidth="1"/>
    <col min="23" max="23" width="4.140625" customWidth="1"/>
    <col min="24" max="24" width="3.140625" customWidth="1"/>
  </cols>
  <sheetData>
    <row r="1" spans="1:25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5" x14ac:dyDescent="0.25">
      <c r="A2" s="1" t="s">
        <v>26</v>
      </c>
      <c r="B2" s="2">
        <v>50</v>
      </c>
      <c r="C2" s="2">
        <v>4</v>
      </c>
      <c r="D2" s="2">
        <v>4</v>
      </c>
      <c r="E2" s="2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X2" s="4"/>
      <c r="Y2" t="s">
        <v>21</v>
      </c>
    </row>
    <row r="3" spans="1:25" x14ac:dyDescent="0.25">
      <c r="A3" s="1" t="s">
        <v>27</v>
      </c>
      <c r="B3" s="2">
        <v>50</v>
      </c>
      <c r="C3" s="2">
        <v>4</v>
      </c>
      <c r="D3" s="2">
        <v>3</v>
      </c>
      <c r="E3" s="2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X3" s="5"/>
      <c r="Y3" t="s">
        <v>22</v>
      </c>
    </row>
    <row r="4" spans="1:25" x14ac:dyDescent="0.25">
      <c r="A4" s="1" t="s">
        <v>28</v>
      </c>
      <c r="B4" s="2">
        <v>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X4" s="6"/>
      <c r="Y4" t="s">
        <v>23</v>
      </c>
    </row>
    <row r="5" spans="1:25" x14ac:dyDescent="0.25">
      <c r="A5" s="1" t="s">
        <v>29</v>
      </c>
      <c r="B5" s="2">
        <v>50</v>
      </c>
      <c r="C5" s="2">
        <v>4</v>
      </c>
      <c r="D5" s="2">
        <v>1</v>
      </c>
      <c r="E5" s="2">
        <v>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5" x14ac:dyDescent="0.25">
      <c r="A6" s="1" t="s">
        <v>30</v>
      </c>
      <c r="B6" s="2">
        <v>10</v>
      </c>
      <c r="C6" s="2">
        <v>3</v>
      </c>
      <c r="D6" s="2">
        <v>4</v>
      </c>
      <c r="E6" s="2">
        <v>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5" x14ac:dyDescent="0.25">
      <c r="A7" s="1" t="s">
        <v>31</v>
      </c>
      <c r="B7" s="2">
        <v>1</v>
      </c>
      <c r="C7" s="2">
        <v>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5" x14ac:dyDescent="0.25">
      <c r="A8" s="1" t="s">
        <v>32</v>
      </c>
      <c r="B8" s="2">
        <v>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5" x14ac:dyDescent="0.25">
      <c r="A9" s="1" t="s">
        <v>33</v>
      </c>
      <c r="B9" s="2">
        <v>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5" x14ac:dyDescent="0.25">
      <c r="A10" s="1" t="s">
        <v>34</v>
      </c>
      <c r="B10" s="2">
        <v>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5" x14ac:dyDescent="0.25">
      <c r="A11" s="1" t="s">
        <v>24</v>
      </c>
      <c r="B11" s="2">
        <f>SUM($B$2:$B$10)</f>
        <v>214</v>
      </c>
      <c r="C11" s="2">
        <f t="shared" ref="C11:V11" si="0">IF(SUM(C2:C10)&gt;0,B11-SUM(C2:C10),"")</f>
        <v>198</v>
      </c>
      <c r="D11" s="2">
        <f t="shared" si="0"/>
        <v>186</v>
      </c>
      <c r="E11" s="2">
        <f t="shared" si="0"/>
        <v>173</v>
      </c>
      <c r="F11" s="2" t="str">
        <f t="shared" si="0"/>
        <v/>
      </c>
      <c r="G11" s="2" t="str">
        <f t="shared" si="0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</row>
    <row r="12" spans="1:25" x14ac:dyDescent="0.25">
      <c r="A12" s="1" t="s">
        <v>25</v>
      </c>
      <c r="B12" s="2">
        <f>SUM($B$2:$B$10)</f>
        <v>214</v>
      </c>
      <c r="C12" s="2">
        <f t="shared" ref="C12:V12" si="1">B12-($B$12/COUNTA($C$1:$V$1))</f>
        <v>203.3</v>
      </c>
      <c r="D12" s="2">
        <f t="shared" si="1"/>
        <v>192.60000000000002</v>
      </c>
      <c r="E12" s="2">
        <f t="shared" si="1"/>
        <v>181.90000000000003</v>
      </c>
      <c r="F12" s="2">
        <f t="shared" si="1"/>
        <v>171.20000000000005</v>
      </c>
      <c r="G12" s="2">
        <f t="shared" si="1"/>
        <v>160.50000000000006</v>
      </c>
      <c r="H12" s="2">
        <f t="shared" si="1"/>
        <v>149.80000000000007</v>
      </c>
      <c r="I12" s="2">
        <f t="shared" si="1"/>
        <v>139.10000000000008</v>
      </c>
      <c r="J12" s="2">
        <f t="shared" si="1"/>
        <v>128.40000000000009</v>
      </c>
      <c r="K12" s="2">
        <f t="shared" si="1"/>
        <v>117.70000000000009</v>
      </c>
      <c r="L12" s="2">
        <f t="shared" si="1"/>
        <v>107.00000000000009</v>
      </c>
      <c r="M12" s="2">
        <f t="shared" si="1"/>
        <v>96.300000000000082</v>
      </c>
      <c r="N12" s="2">
        <f t="shared" si="1"/>
        <v>85.60000000000008</v>
      </c>
      <c r="O12" s="2">
        <f t="shared" si="1"/>
        <v>74.900000000000077</v>
      </c>
      <c r="P12" s="2">
        <f t="shared" si="1"/>
        <v>64.200000000000074</v>
      </c>
      <c r="Q12" s="2">
        <f t="shared" si="1"/>
        <v>53.500000000000071</v>
      </c>
      <c r="R12" s="2">
        <f t="shared" si="1"/>
        <v>42.800000000000068</v>
      </c>
      <c r="S12" s="2">
        <f t="shared" si="1"/>
        <v>32.100000000000065</v>
      </c>
      <c r="T12" s="2">
        <f t="shared" si="1"/>
        <v>21.400000000000066</v>
      </c>
      <c r="U12" s="2">
        <f t="shared" si="1"/>
        <v>10.700000000000067</v>
      </c>
      <c r="V12" s="2">
        <f t="shared" si="1"/>
        <v>6.7501559897209518E-14</v>
      </c>
    </row>
    <row r="14" spans="1:25" x14ac:dyDescent="0.25">
      <c r="D14" t="str">
        <f ca="1">OFFSET($C$11:C11,0,COUNTA(D11:L11),1,1)</f>
        <v/>
      </c>
    </row>
    <row r="23" spans="25:25" x14ac:dyDescent="0.25">
      <c r="Y23" s="7"/>
    </row>
  </sheetData>
  <phoneticPr fontId="2" type="noConversion"/>
  <conditionalFormatting sqref="B2:V10">
    <cfRule type="expression" dxfId="2" priority="1">
      <formula>$B2&gt;SUM($C2:$V2)</formula>
    </cfRule>
    <cfRule type="expression" dxfId="1" priority="2">
      <formula>$B2&lt;SUM($C2:$V2)</formula>
    </cfRule>
    <cfRule type="expression" dxfId="0" priority="3">
      <formula>$B2=SUM($C2:$V2)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24D29599D33D45AE44631B8E386335" ma:contentTypeVersion="10" ma:contentTypeDescription="Crie um novo documento." ma:contentTypeScope="" ma:versionID="1031e031d80cbfbf6d987cb36a791734">
  <xsd:schema xmlns:xsd="http://www.w3.org/2001/XMLSchema" xmlns:xs="http://www.w3.org/2001/XMLSchema" xmlns:p="http://schemas.microsoft.com/office/2006/metadata/properties" xmlns:ns2="8d116044-3b48-4720-a748-37f474c1bbc1" xmlns:ns3="28061c79-35bf-4806-8237-72b066acb34c" targetNamespace="http://schemas.microsoft.com/office/2006/metadata/properties" ma:root="true" ma:fieldsID="4cbf4aeb74892f9c53d78473a009d59c" ns2:_="" ns3:_="">
    <xsd:import namespace="8d116044-3b48-4720-a748-37f474c1bbc1"/>
    <xsd:import namespace="28061c79-35bf-4806-8237-72b066acb3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16044-3b48-4720-a748-37f474c1bb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61c79-35bf-4806-8237-72b066acb34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BA17B8-2827-4D11-8C04-2D894208A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116044-3b48-4720-a748-37f474c1bbc1"/>
    <ds:schemaRef ds:uri="28061c79-35bf-4806-8237-72b066acb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235F8E-DFFB-46E8-84EC-3F1C801AD3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B8136F-713C-4D40-BBA9-5E4AD9BFFB4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Rieper</dc:creator>
  <cp:keywords/>
  <dc:description/>
  <cp:lastModifiedBy>SENAI Zerbini</cp:lastModifiedBy>
  <cp:revision/>
  <dcterms:created xsi:type="dcterms:W3CDTF">2016-06-19T15:11:06Z</dcterms:created>
  <dcterms:modified xsi:type="dcterms:W3CDTF">2022-09-09T20:15:26Z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0x010100EE24D29599D33D45AE44631B8E386335</vt:lpwstr>
  </property>
</Properties>
</file>