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47" documentId="13_ncr:1_{9B75EA45-81A9-478E-9535-8345DD224125}" xr6:coauthVersionLast="47" xr6:coauthVersionMax="47" xr10:uidLastSave="{3DB3689E-66E5-4A22-BB1F-C93F93E88F5A}"/>
  <bookViews>
    <workbookView xWindow="0" yWindow="0" windowWidth="28800" windowHeight="12225" xr2:uid="{00000000-000D-0000-FFFF-FFFF00000000}"/>
  </bookViews>
  <sheets>
    <sheet name="Gráfico" sheetId="1" r:id="rId1"/>
  </sheets>
  <definedNames>
    <definedName name="Restante">OFFSET(Gráfico!$B$11,0,0,1,COUNT(Gráfico!$B$11:$L$11))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 s="1"/>
  <c r="V11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1" i="1"/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D14" i="1" l="1"/>
</calcChain>
</file>

<file path=xl/sharedStrings.xml><?xml version="1.0" encoding="utf-8"?>
<sst xmlns="http://schemas.openxmlformats.org/spreadsheetml/2006/main" count="35" uniqueCount="35">
  <si>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</si>
  <si>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</si>
  <si>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</si>
  <si>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</si>
  <si>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</si>
  <si>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</si>
  <si>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</si>
  <si>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</si>
  <si>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</si>
  <si>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</si>
  <si>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</si>
  <si>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</si>
  <si>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</si>
  <si>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</si>
  <si>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</si>
  <si>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</si>
  <si>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</si>
  <si>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</si>
  <si>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</si>
  <si>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</si>
  <si>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</si>
  <si>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Back-End</t>
  </si>
  <si>
    <t>Menos tempo que o previsto</t>
  </si>
  <si>
    <t>Front-End</t>
  </si>
  <si>
    <t>Tempo previsto igual</t>
  </si>
  <si>
    <t>Android (Lógica)</t>
  </si>
  <si>
    <t>Mais tempo que o previsto</t>
  </si>
  <si>
    <t>Android (Layout)</t>
  </si>
  <si>
    <t>Atualizar a Documentação</t>
  </si>
  <si>
    <t>Fazer o trello da Semana 1</t>
  </si>
  <si>
    <t>Fazer o trello da Semana 2</t>
  </si>
  <si>
    <t>Fazer o trello da Semana 3</t>
  </si>
  <si>
    <t>Fazer o trello da Semana 4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</si>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</sst>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Gráfico!$B$11:$V$11</c:f>
              <c:numCache>
                <c:formatCode>General</c:formatCode>
                <c:ptCount val="21"/>
                <c:pt idx="0">
                  <c:v>194</c:v>
                </c:pt>
                <c:pt idx="1">
                  <c:v>178</c:v>
                </c:pt>
                <c:pt idx="2">
                  <c:v>166</c:v>
                </c:pt>
                <c:pt idx="3">
                  <c:v>153</c:v>
                </c:pt>
                <c:pt idx="4">
                  <c:v>149</c:v>
                </c:pt>
                <c:pt idx="5">
                  <c:v>145</c:v>
                </c:pt>
                <c:pt idx="6">
                  <c:v>140</c:v>
                </c:pt>
                <c:pt idx="7">
                  <c:v>136</c:v>
                </c:pt>
                <c:pt idx="8">
                  <c:v>132</c:v>
                </c:pt>
                <c:pt idx="9">
                  <c:v>124</c:v>
                </c:pt>
                <c:pt idx="10">
                  <c:v>116</c:v>
                </c:pt>
                <c:pt idx="11">
                  <c:v>111</c:v>
                </c:pt>
                <c:pt idx="12">
                  <c:v>107</c:v>
                </c:pt>
                <c:pt idx="13">
                  <c:v>103</c:v>
                </c:pt>
                <c:pt idx="14">
                  <c:v>102</c:v>
                </c:pt>
                <c:pt idx="15">
                  <c:v>101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97</c:v>
                </c:pt>
                <c:pt idx="2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Gráfico!$B$12:$V$12</c:f>
              <c:numCache>
                <c:formatCode>General</c:formatCode>
                <c:ptCount val="21"/>
                <c:pt idx="0">
                  <c:v>194</c:v>
                </c:pt>
                <c:pt idx="1">
                  <c:v>184.3</c:v>
                </c:pt>
                <c:pt idx="2">
                  <c:v>174.60000000000002</c:v>
                </c:pt>
                <c:pt idx="3">
                  <c:v>164.90000000000003</c:v>
                </c:pt>
                <c:pt idx="4">
                  <c:v>155.20000000000005</c:v>
                </c:pt>
                <c:pt idx="5">
                  <c:v>145.50000000000006</c:v>
                </c:pt>
                <c:pt idx="6">
                  <c:v>135.80000000000007</c:v>
                </c:pt>
                <c:pt idx="7">
                  <c:v>126.10000000000007</c:v>
                </c:pt>
                <c:pt idx="8">
                  <c:v>116.40000000000006</c:v>
                </c:pt>
                <c:pt idx="9">
                  <c:v>106.70000000000006</c:v>
                </c:pt>
                <c:pt idx="10">
                  <c:v>97.000000000000057</c:v>
                </c:pt>
                <c:pt idx="11">
                  <c:v>87.300000000000054</c:v>
                </c:pt>
                <c:pt idx="12">
                  <c:v>77.600000000000051</c:v>
                </c:pt>
                <c:pt idx="13">
                  <c:v>67.900000000000048</c:v>
                </c:pt>
                <c:pt idx="14">
                  <c:v>58.200000000000045</c:v>
                </c:pt>
                <c:pt idx="15">
                  <c:v>48.500000000000043</c:v>
                </c:pt>
                <c:pt idx="16">
                  <c:v>38.80000000000004</c:v>
                </c:pt>
                <c:pt idx="17">
                  <c:v>29.100000000000041</c:v>
                </c:pt>
                <c:pt idx="18">
                  <c:v>19.400000000000041</c:v>
                </c:pt>
                <c:pt idx="19">
                  <c:v>9.7000000000000419</c:v>
                </c:pt>
                <c:pt idx="20">
                  <c:v>4.2632564145606011E-14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13</xdr:row>
      <xdr:rowOff>95249</xdr:rowOff>
    </xdr:from>
    <xdr:to>
      <xdr:col>15</xdr:col>
      <xdr:colOff>19049</xdr:colOff>
      <xdr:row>31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V12" sqref="V12"/>
    </sheetView>
  </sheetViews>
  <sheetFormatPr defaultRowHeight="15"/>
  <cols>
    <col min="1" max="1" width="24.42578125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>
      <c r="A2" s="1" t="s">
        <v>21</v>
      </c>
      <c r="B2" s="2">
        <v>40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22</v>
      </c>
    </row>
    <row r="3" spans="1:25">
      <c r="A3" s="1" t="s">
        <v>23</v>
      </c>
      <c r="B3" s="2">
        <v>40</v>
      </c>
      <c r="C3" s="2">
        <v>4</v>
      </c>
      <c r="D3" s="2">
        <v>3</v>
      </c>
      <c r="E3" s="2">
        <v>4</v>
      </c>
      <c r="F3" s="2"/>
      <c r="G3" s="2"/>
      <c r="H3" s="2"/>
      <c r="I3" s="2"/>
      <c r="J3" s="2"/>
      <c r="K3" s="2">
        <v>4</v>
      </c>
      <c r="L3" s="2">
        <v>4</v>
      </c>
      <c r="M3" s="2">
        <v>4</v>
      </c>
      <c r="N3" s="2">
        <v>4</v>
      </c>
      <c r="O3" s="2">
        <v>4</v>
      </c>
      <c r="P3" s="2"/>
      <c r="Q3" s="2"/>
      <c r="R3" s="2"/>
      <c r="S3" s="2"/>
      <c r="T3" s="2"/>
      <c r="U3" s="2"/>
      <c r="V3" s="2"/>
      <c r="X3" s="5"/>
      <c r="Y3" t="s">
        <v>24</v>
      </c>
    </row>
    <row r="4" spans="1:25">
      <c r="A4" s="1" t="s">
        <v>25</v>
      </c>
      <c r="B4" s="2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26</v>
      </c>
    </row>
    <row r="5" spans="1:25">
      <c r="A5" s="1" t="s">
        <v>27</v>
      </c>
      <c r="B5" s="2">
        <v>50</v>
      </c>
      <c r="C5" s="2">
        <v>4</v>
      </c>
      <c r="D5" s="2">
        <v>1</v>
      </c>
      <c r="E5" s="2">
        <v>2</v>
      </c>
      <c r="F5" s="2"/>
      <c r="G5" s="2"/>
      <c r="H5" s="2"/>
      <c r="I5" s="2"/>
      <c r="J5" s="2"/>
      <c r="K5" s="2"/>
      <c r="L5" s="2"/>
      <c r="M5" s="2"/>
      <c r="N5" s="2"/>
      <c r="O5" s="2"/>
      <c r="P5" s="2">
        <v>1</v>
      </c>
      <c r="Q5" s="2">
        <v>1</v>
      </c>
      <c r="R5" s="2"/>
      <c r="S5" s="2">
        <v>1</v>
      </c>
      <c r="T5" s="2">
        <v>1</v>
      </c>
      <c r="U5" s="2">
        <v>1</v>
      </c>
      <c r="V5" s="2">
        <v>1</v>
      </c>
    </row>
    <row r="6" spans="1:25">
      <c r="A6" s="1" t="s">
        <v>28</v>
      </c>
      <c r="B6" s="2">
        <v>10</v>
      </c>
      <c r="C6" s="2">
        <v>3</v>
      </c>
      <c r="D6" s="2">
        <v>4</v>
      </c>
      <c r="E6" s="2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>
      <c r="A7" s="1" t="s">
        <v>29</v>
      </c>
      <c r="B7" s="2">
        <v>1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>
      <c r="A8" s="1" t="s">
        <v>30</v>
      </c>
      <c r="B8" s="2">
        <v>1</v>
      </c>
      <c r="C8" s="2"/>
      <c r="D8" s="2"/>
      <c r="E8" s="2"/>
      <c r="F8" s="2"/>
      <c r="G8" s="2"/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>
      <c r="A9" s="1" t="s">
        <v>31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1</v>
      </c>
      <c r="N9" s="2"/>
      <c r="O9" s="2"/>
      <c r="P9" s="2"/>
      <c r="Q9" s="2"/>
      <c r="R9" s="2"/>
      <c r="S9" s="2"/>
      <c r="T9" s="2"/>
      <c r="U9" s="2"/>
      <c r="V9" s="2"/>
    </row>
    <row r="10" spans="1:25">
      <c r="A10" s="1" t="s">
        <v>32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</v>
      </c>
      <c r="S10" s="2"/>
      <c r="T10" s="2"/>
      <c r="U10" s="2"/>
      <c r="V10" s="2"/>
    </row>
    <row r="11" spans="1:25">
      <c r="A11" s="1" t="s">
        <v>33</v>
      </c>
      <c r="B11" s="2">
        <f>SUM($B$2:$B$10)</f>
        <v>194</v>
      </c>
      <c r="C11" s="2">
        <f t="shared" ref="C11:V11" si="0">IF(SUM(C2:C10)&gt;0,B11-SUM(C2:C10),"")</f>
        <v>178</v>
      </c>
      <c r="D11" s="2">
        <f t="shared" si="0"/>
        <v>166</v>
      </c>
      <c r="E11" s="2">
        <f t="shared" si="0"/>
        <v>153</v>
      </c>
      <c r="F11" s="2">
        <f t="shared" si="0"/>
        <v>149</v>
      </c>
      <c r="G11" s="2">
        <f t="shared" si="0"/>
        <v>145</v>
      </c>
      <c r="H11" s="2">
        <f t="shared" si="0"/>
        <v>140</v>
      </c>
      <c r="I11" s="2">
        <f t="shared" si="0"/>
        <v>136</v>
      </c>
      <c r="J11" s="2">
        <f t="shared" si="0"/>
        <v>132</v>
      </c>
      <c r="K11" s="2">
        <f t="shared" si="0"/>
        <v>124</v>
      </c>
      <c r="L11" s="2">
        <f t="shared" si="0"/>
        <v>116</v>
      </c>
      <c r="M11" s="2">
        <f t="shared" si="0"/>
        <v>111</v>
      </c>
      <c r="N11" s="2">
        <f t="shared" si="0"/>
        <v>107</v>
      </c>
      <c r="O11" s="2">
        <f t="shared" si="0"/>
        <v>103</v>
      </c>
      <c r="P11" s="2">
        <f t="shared" si="0"/>
        <v>102</v>
      </c>
      <c r="Q11" s="2">
        <f t="shared" si="0"/>
        <v>101</v>
      </c>
      <c r="R11" s="2">
        <f t="shared" si="0"/>
        <v>100</v>
      </c>
      <c r="S11" s="2">
        <f t="shared" si="0"/>
        <v>99</v>
      </c>
      <c r="T11" s="2">
        <f t="shared" si="0"/>
        <v>98</v>
      </c>
      <c r="U11" s="2">
        <f t="shared" si="0"/>
        <v>97</v>
      </c>
      <c r="V11" s="2">
        <f t="shared" si="0"/>
        <v>96</v>
      </c>
    </row>
    <row r="12" spans="1:25">
      <c r="A12" s="1" t="s">
        <v>34</v>
      </c>
      <c r="B12" s="2">
        <f>SUM($B$2:$B$10)</f>
        <v>194</v>
      </c>
      <c r="C12" s="2">
        <f t="shared" ref="C12:V12" si="1">B12-($B$12/COUNTA($C$1:$V$1))</f>
        <v>184.3</v>
      </c>
      <c r="D12" s="2">
        <f t="shared" si="1"/>
        <v>174.60000000000002</v>
      </c>
      <c r="E12" s="2">
        <f t="shared" si="1"/>
        <v>164.90000000000003</v>
      </c>
      <c r="F12" s="2">
        <f t="shared" si="1"/>
        <v>155.20000000000005</v>
      </c>
      <c r="G12" s="2">
        <f t="shared" si="1"/>
        <v>145.50000000000006</v>
      </c>
      <c r="H12" s="2">
        <f t="shared" si="1"/>
        <v>135.80000000000007</v>
      </c>
      <c r="I12" s="2">
        <f t="shared" si="1"/>
        <v>126.10000000000007</v>
      </c>
      <c r="J12" s="2">
        <f t="shared" si="1"/>
        <v>116.40000000000006</v>
      </c>
      <c r="K12" s="2">
        <f t="shared" si="1"/>
        <v>106.70000000000006</v>
      </c>
      <c r="L12" s="2">
        <f t="shared" si="1"/>
        <v>97.000000000000057</v>
      </c>
      <c r="M12" s="2">
        <f t="shared" si="1"/>
        <v>87.300000000000054</v>
      </c>
      <c r="N12" s="2">
        <f t="shared" si="1"/>
        <v>77.600000000000051</v>
      </c>
      <c r="O12" s="2">
        <f t="shared" si="1"/>
        <v>67.900000000000048</v>
      </c>
      <c r="P12" s="2">
        <f t="shared" si="1"/>
        <v>58.200000000000045</v>
      </c>
      <c r="Q12" s="2">
        <f t="shared" si="1"/>
        <v>48.500000000000043</v>
      </c>
      <c r="R12" s="2">
        <f t="shared" si="1"/>
        <v>38.80000000000004</v>
      </c>
      <c r="S12" s="2">
        <f t="shared" si="1"/>
        <v>29.100000000000041</v>
      </c>
      <c r="T12" s="2">
        <f t="shared" si="1"/>
        <v>19.400000000000041</v>
      </c>
      <c r="U12" s="2">
        <f t="shared" si="1"/>
        <v>9.7000000000000419</v>
      </c>
      <c r="V12" s="2">
        <f t="shared" si="1"/>
        <v>4.2632564145606011E-14</v>
      </c>
    </row>
    <row r="14" spans="1:25">
      <c r="D14">
        <f ca="1">OFFSET($C$11:C11,0,COUNTA(D11:L11),1,1)</f>
        <v>116</v>
      </c>
    </row>
    <row r="23" spans="25:25">
      <c r="Y23" s="7"/>
    </row>
  </sheetData>
  <phoneticPr fontId="2" type="noConversion"/>
  <conditionalFormatting sqref="B2:V10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8136F-713C-4D40-BBA9-5E4AD9BFFB4A}"/>
</file>

<file path=customXml/itemProps2.xml><?xml version="1.0" encoding="utf-8"?>
<ds:datastoreItem xmlns:ds="http://schemas.openxmlformats.org/officeDocument/2006/customXml" ds:itemID="{A0235F8E-DFFB-46E8-84EC-3F1C801AD32A}"/>
</file>

<file path=customXml/itemProps3.xml><?xml version="1.0" encoding="utf-8"?>
<ds:datastoreItem xmlns:ds="http://schemas.openxmlformats.org/officeDocument/2006/customXml" ds:itemID="{A9BA17B8-2827-4D11-8C04-2D894208A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Camila Gomes</cp:lastModifiedBy>
  <cp:revision/>
  <dcterms:created xsi:type="dcterms:W3CDTF">2016-06-19T15:11:06Z</dcterms:created>
  <dcterms:modified xsi:type="dcterms:W3CDTF">2022-09-26T21:55:40Z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