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nli/euler/work/GETP/"/>
    </mc:Choice>
  </mc:AlternateContent>
  <bookViews>
    <workbookView xWindow="38400" yWindow="460" windowWidth="33600" windowHeight="19400" tabRatio="500" activeTab="2"/>
  </bookViews>
  <sheets>
    <sheet name="Test case" sheetId="1" r:id="rId1"/>
    <sheet name="5years gtep" sheetId="2" r:id="rId2"/>
    <sheet name="5years gtep benders" sheetId="4" r:id="rId3"/>
    <sheet name="5 years gep" sheetId="3" r:id="rId4"/>
  </sheet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4" l="1"/>
  <c r="L3" i="2"/>
</calcChain>
</file>

<file path=xl/sharedStrings.xml><?xml version="1.0" encoding="utf-8"?>
<sst xmlns="http://schemas.openxmlformats.org/spreadsheetml/2006/main" count="248" uniqueCount="200">
  <si>
    <t>{1: 181.810526013149, 2: 184.34769990276584, 3: 191.85019162638417, 4: 194.4695006297496, 5: 195.9107171894354, 6: 197.47855713927356, 7: 198.19404218211034, 8: 198.60493506211662, 9: 198.84753703487908}</t>
  </si>
  <si>
    <t>gap:  0.9717692173585051</t>
  </si>
  <si>
    <t>CPU Time (s) 1961.638311624527</t>
  </si>
  <si>
    <t>Upper Bound 200.79883833462847</t>
  </si>
  <si>
    <t>Lower Bound 198.84753703487908</t>
  </si>
  <si>
    <t>Optimality gap (%) 0.9717692173585051</t>
  </si>
  <si>
    <t>CPU Time (s) 1961.6383361816406</t>
  </si>
  <si>
    <t>solve a small test case
with data from GTEPdata_5years.db</t>
  </si>
  <si>
    <t>LP relaxtion of the problem is 199.54</t>
  </si>
  <si>
    <t>LP problem statistics</t>
  </si>
  <si>
    <t>'Number of constraints': 250546, 'Number of variables': 183041</t>
  </si>
  <si>
    <t>Time:101 seconds</t>
  </si>
  <si>
    <t xml:space="preserve">with transmission expansion </t>
  </si>
  <si>
    <t>variable_operating_cost</t>
  </si>
  <si>
    <t>fixed_operating_cost</t>
  </si>
  <si>
    <t>startup_cost</t>
  </si>
  <si>
    <t>thermal_generator_cost</t>
  </si>
  <si>
    <t>extending_thermal_generator_cost</t>
  </si>
  <si>
    <t>renewable_generator_cost</t>
  </si>
  <si>
    <t>extending_renewable_generator_cost</t>
  </si>
  <si>
    <t>storage_investment_cost</t>
  </si>
  <si>
    <t>penalty_cost</t>
  </si>
  <si>
    <t>renewable_capacity</t>
  </si>
  <si>
    <t>thermal_capacity</t>
  </si>
  <si>
    <t>total_capacity</t>
  </si>
  <si>
    <t>transmission_line_cost</t>
  </si>
  <si>
    <t>[7.517231465077662</t>
  </si>
  <si>
    <t xml:space="preserve"> 15.248367692594663]</t>
  </si>
  <si>
    <t>[2.264716544925585</t>
  </si>
  <si>
    <t xml:space="preserve"> 1.805200020354195]</t>
  </si>
  <si>
    <t>[0.006705951152636109</t>
  </si>
  <si>
    <t xml:space="preserve"> 0.0942372556771251]</t>
  </si>
  <si>
    <t>[4.562869458506589</t>
  </si>
  <si>
    <t xml:space="preserve"> 0.0]</t>
  </si>
  <si>
    <t>[0.32117616342603833</t>
  </si>
  <si>
    <t xml:space="preserve"> 0.010124827728168065]</t>
  </si>
  <si>
    <t>[0.34325472788263145</t>
  </si>
  <si>
    <t>[0.0</t>
  </si>
  <si>
    <t>[0.09862192575622565</t>
  </si>
  <si>
    <t>[3503.748944707991</t>
  </si>
  <si>
    <t xml:space="preserve"> 3503.7489447081634]</t>
  </si>
  <si>
    <t>[78252.8793</t>
  </si>
  <si>
    <t xml:space="preserve"> 77572.2125999987]</t>
  </si>
  <si>
    <t>[81756.62824470799</t>
  </si>
  <si>
    <t xml:space="preserve"> 81075.96154470686]</t>
  </si>
  <si>
    <t>[5.605943749998929</t>
  </si>
  <si>
    <t>Time: 5766 secs</t>
  </si>
  <si>
    <t>gap: 1%</t>
  </si>
  <si>
    <t>UB: 86.2292</t>
  </si>
  <si>
    <t>LB: 85.4111</t>
  </si>
  <si>
    <t>theta values</t>
  </si>
  <si>
    <t>0.1 - 0.2</t>
  </si>
  <si>
    <t>Time: 252 secs</t>
  </si>
  <si>
    <t xml:space="preserve">UB: 87.0907  </t>
  </si>
  <si>
    <t>LB: 86.5042</t>
  </si>
  <si>
    <t>[8.581202550356048</t>
  </si>
  <si>
    <t xml:space="preserve"> 17.7517514797149]</t>
  </si>
  <si>
    <t>[2.2216852157074682</t>
  </si>
  <si>
    <t xml:space="preserve"> 1.7903493607715788]</t>
  </si>
  <si>
    <t>[0.008933514358984132</t>
  </si>
  <si>
    <t xml:space="preserve"> 0.04470861629619455]</t>
  </si>
  <si>
    <t>[0.3933761981860087</t>
  </si>
  <si>
    <t xml:space="preserve"> 0.14122426181963946]</t>
  </si>
  <si>
    <t>[0.05451008066027791</t>
  </si>
  <si>
    <t>[0.030525828066020638</t>
  </si>
  <si>
    <t xml:space="preserve"> 0.1003510612734374]</t>
  </si>
  <si>
    <t>[3483.4180645445267</t>
  </si>
  <si>
    <t xml:space="preserve"> 3483.4180645445267]</t>
  </si>
  <si>
    <t>[75787.901</t>
  </si>
  <si>
    <t xml:space="preserve"> 76797.901]</t>
  </si>
  <si>
    <t>[79271.31906454453</t>
  </si>
  <si>
    <t xml:space="preserve"> 80281.31906454453]</t>
  </si>
  <si>
    <t>mostly 500kv tielines are installed</t>
  </si>
  <si>
    <t>solve with nested Benders</t>
  </si>
  <si>
    <t>{1: 65.17623593479956, 2: 65.3288786465648, 3: 68.95738937437396, 4: 65.93661149792841, 5: 68.20880719512733, 6: 65.96511814562481, 7: 66.16349861974903, 8: 66.41984385295665, 9: 66.53960819055625, 10: 66.10504872355017, 11: 66.17189303802222, 12: 66.57432103323951, 13: 67.24897669753358, 14: 66.76216205591733, 15: 66.03212077272534, 16: 66.29213536431064, 17: 65.72804980503211, 18: 68.10367972041138, 19: 67.79153526288226, 20: 66.68454067481242, 21: 68.72877167212017, 22: 68.63595858553, 23: 66.13727358624301, 24: 67.27065308470976, 25: 68.76702695352998, 26: 67.47226698474773, 27: 71.20037606659108}</t>
  </si>
  <si>
    <t>gap:  20.86706222252392</t>
  </si>
  <si>
    <t>CPU Time (s) 42125.97545313835</t>
  </si>
  <si>
    <t>LB</t>
  </si>
  <si>
    <t>UB</t>
  </si>
  <si>
    <t>{1: 89.9756511843506, 2: 89.9756511843506, 3: 89.9756511843506, 4: 89.9756511843506, 5: 89.9756511843506, 6: 89.9756511843506, 7: 89.9756511843506, 8: 89.9756511843506, 9: 89.9756511843506, 10: 89.9756511843506, 11: 89.9756511843506, 12: 89.9756511843506, 13: 89.9756511843506, 14: 89.9756511843506, 15: 89.9756511843506, 16: 89.9756511843506, 17: 89.9756511843506, 18: 89.9756511843506, 19: 89.9756511843506, 20: 89.9756511843506, 21: 89.9756511843506, 22: 89.9756511843506, 23: 89.9756511843506, 24: 89.9756511843506, 25: 89.9756511843506, 26: 89.9756511843506, 27: 89.9756511843506}</t>
  </si>
  <si>
    <t>Upper Bound 86.84551447227336</t>
  </si>
  <si>
    <t>Lower Bound 86.25202879972517</t>
  </si>
  <si>
    <t>Optimality gap (%) 0.6833809162794198</t>
  </si>
  <si>
    <t>CPU Time (s) 3892.179146051407</t>
  </si>
  <si>
    <t>LP relaxation</t>
  </si>
  <si>
    <t>put all the investment decisions in the master problem</t>
  </si>
  <si>
    <t>CPXPARAM_Read_DataCheck                          1</t>
  </si>
  <si>
    <t>CPXPARAM_Benders_Strategy                        2</t>
  </si>
  <si>
    <t>CPXPARAM_MIP_Tolerances_MIPGap                   0.01</t>
  </si>
  <si>
    <t>Tried aggregator 2 times.</t>
  </si>
  <si>
    <t>MIP Presolve eliminated 55461 rows and 30277 columns.</t>
  </si>
  <si>
    <t>MIP Presolve modified 74919 coefficients.</t>
  </si>
  <si>
    <t>Aggregator did 1280 substitutions.</t>
  </si>
  <si>
    <t>Reduced MIP has 321118 rows, 181733 columns, and 1069173 nonzeros.</t>
  </si>
  <si>
    <t>Reduced MIP has 595 binaries, 419 generals, 0 SOSs, and 0 indicators.</t>
  </si>
  <si>
    <t>Presolve time = 1.46 sec. (557.30 ticks)</t>
  </si>
  <si>
    <t>Tried aggregator 1 time.</t>
  </si>
  <si>
    <t>Presolve time = 0.50 sec. (307.03 ticks)</t>
  </si>
  <si>
    <t xml:space="preserve">        Nodes                                         Cuts/</t>
  </si>
  <si>
    <t xml:space="preserve">   Node  Left     Objective  IInf  Best Integer    Best Bound    ItCnt     Gap</t>
  </si>
  <si>
    <t>MIP Presolve eliminated 113 rows and 0 columns.</t>
  </si>
  <si>
    <t>Aggregator did 16 substitutions.</t>
  </si>
  <si>
    <t>Reduced MIP has 577 rows, 1275 columns, and 3803 nonzeros.</t>
  </si>
  <si>
    <t>Reduced MIP has 585 binaries, 414 generals, 0 SOSs, and 0 indicators.</t>
  </si>
  <si>
    <t>Presolve time = 0.00 sec. (2.24 ticks)</t>
  </si>
  <si>
    <t>Probing time = 0.00 sec. (0.19 ticks)</t>
  </si>
  <si>
    <t>Presolve time = 0.00 sec. (1.03 ticks)</t>
  </si>
  <si>
    <t>Clique table members: 153.</t>
  </si>
  <si>
    <t>MIP emphasis: balance optimality and feasibility.</t>
  </si>
  <si>
    <t>MIP search method: dynamic search.</t>
  </si>
  <si>
    <t>Parallel mode: deterministic, using up to 24 threads.</t>
  </si>
  <si>
    <t>Root relaxation solution time = 0.01 sec. (9.00 ticks)</t>
  </si>
  <si>
    <t>*     0+    0                          164.4229       84.6334            48.53%</t>
  </si>
  <si>
    <t xml:space="preserve">      0     0       84.5364    35      164.4229       84.6334     2493   48.53%</t>
  </si>
  <si>
    <t>*     0+    0                           86.9963       84.6334             2.72%</t>
  </si>
  <si>
    <t xml:space="preserve">      0     0       84.6274    41       86.9963      Cuts: 17     2505    2.72%</t>
  </si>
  <si>
    <t xml:space="preserve">      0     0       84.6682    28       86.9963       Cuts: 7     2514    2.68%</t>
  </si>
  <si>
    <t xml:space="preserve">      0     0       84.7275    44       86.9963       Cuts: 4     2527    2.61%</t>
  </si>
  <si>
    <t xml:space="preserve">      0     0       84.7825    41       86.9963       Cuts: 5     2542    2.54%</t>
  </si>
  <si>
    <t xml:space="preserve">      0     0       84.7909    42       86.9963       Cuts: 7     2549    2.54%</t>
  </si>
  <si>
    <t xml:space="preserve">      0     0       84.7998    47       86.9963       Cuts: 5     2555    2.52%</t>
  </si>
  <si>
    <t xml:space="preserve">      0     0       84.8228    63       86.9963      Cuts: 10     2567    2.50%</t>
  </si>
  <si>
    <t xml:space="preserve">      0     0       84.8272    70       86.9963       Cuts: 8     2574    2.49%</t>
  </si>
  <si>
    <t xml:space="preserve">      0     0       84.8377    52       86.9963       Cuts: 5     2583    2.48%</t>
  </si>
  <si>
    <t xml:space="preserve">      0     0       84.8501    64       86.9963       Cuts: 5     2595    2.47%</t>
  </si>
  <si>
    <t xml:space="preserve">      0     0       84.8534    65       86.9963    MIRcuts: 2     2600    2.46%</t>
  </si>
  <si>
    <t>Heuristic still looking.</t>
  </si>
  <si>
    <t>Repeating presolve.</t>
  </si>
  <si>
    <t>MIP Presolve eliminated 95 rows and 195 columns.</t>
  </si>
  <si>
    <t>Reduced MIP has 482 rows, 1080 columns, and 3130 nonzeros.</t>
  </si>
  <si>
    <t>Reduced MIP has 585 binaries, 219 generals, 0 SOSs, and 0 indicators.</t>
  </si>
  <si>
    <t>Presolve time = 0.00 sec. (1.02 ticks)</t>
  </si>
  <si>
    <t>Presolve time = 0.00 sec. (0.92 ticks)</t>
  </si>
  <si>
    <t>Represolve time = 0.30 sec. (52.08 ticks)</t>
  </si>
  <si>
    <t>Root relaxation solution time = 0.02 sec. (11.32 ticks)</t>
  </si>
  <si>
    <t>*     0+    0                           86.9963       84.8534             2.46%</t>
  </si>
  <si>
    <t xml:space="preserve">      0     0       84.8548    61       86.9963       84.8548     5016    2.46%</t>
  </si>
  <si>
    <t xml:space="preserve">      0     0       84.8621    66       86.9963    MIRcuts: 5     5021    2.45%</t>
  </si>
  <si>
    <t xml:space="preserve">      0     0       84.8644    65       86.9963    MIRcuts: 3     5025    2.45%</t>
  </si>
  <si>
    <t xml:space="preserve">      0     0       84.8720    68       86.9963    MIRcuts: 5     5033    2.44%</t>
  </si>
  <si>
    <t xml:space="preserve">      0     0       84.8792    68       86.9963    MIRcuts: 3     5038    2.43%</t>
  </si>
  <si>
    <t xml:space="preserve">      0     2       84.8792    68       86.9963       84.8792     5038    2.43%</t>
  </si>
  <si>
    <t>Elapsed time = 1051.74 sec. (720985.05 ticks, tree = 0.02 MB, solutions = 1)</t>
  </si>
  <si>
    <t xml:space="preserve">     10     6       85.3863    31       86.9963       84.9058     5114    2.40%</t>
  </si>
  <si>
    <t xml:space="preserve">     40     7       85.9319    41       86.9963       84.9058     5115    2.40%</t>
  </si>
  <si>
    <t xml:space="preserve">     50    17       85.7654    43       86.9963       84.9058     5188    2.40%</t>
  </si>
  <si>
    <t xml:space="preserve">     60    25       86.2581    35       86.9963       84.9058     5260    2.40%</t>
  </si>
  <si>
    <t xml:space="preserve">     88    23       86.0420    39       86.9963       84.9058     5230    2.40%</t>
  </si>
  <si>
    <t xml:space="preserve">    116     9       86.3650    50       86.9963       84.9058     5128    2.40%</t>
  </si>
  <si>
    <t>*   117+   12                           86.9206       84.9058             2.32%</t>
  </si>
  <si>
    <t xml:space="preserve">    117    14       85.5483    42       86.9206       84.9058     5175    2.32%</t>
  </si>
  <si>
    <t xml:space="preserve">    127    37       86.2488    19       86.9206       84.9058     5314    2.32%</t>
  </si>
  <si>
    <t xml:space="preserve">    154    12       86.4334    34       86.9206       84.9058     5155    2.32%</t>
  </si>
  <si>
    <t>*   180+    1                           86.2425       84.9058             1.55%</t>
  </si>
  <si>
    <t xml:space="preserve">    180     3       85.0615    59       86.2425       84.9058     5054    1.55%</t>
  </si>
  <si>
    <t>Elapsed time = 1163.30 sec. (749608.56 ticks, tree = 0.02 MB, solutions = 3)</t>
  </si>
  <si>
    <t xml:space="preserve">    190    38       86.2608    20       86.2425       84.9095     5339    1.55%</t>
  </si>
  <si>
    <t xml:space="preserve">    192    79       86.5992    13       86.2425       84.9095     5579    1.55%</t>
  </si>
  <si>
    <t xml:space="preserve">    268    10       86.2752    43       86.2425       84.9095     5135    1.55%</t>
  </si>
  <si>
    <t xml:space="preserve">    303    24       86.4922    28       86.2425       84.9839     5237    1.46%</t>
  </si>
  <si>
    <t xml:space="preserve">    304    60       86.0380    36       86.2425       84.9839     5527    1.46%</t>
  </si>
  <si>
    <t xml:space="preserve">    434    80       86.1822    10       86.2425       84.9839     6126    1.46%</t>
  </si>
  <si>
    <t xml:space="preserve">    498   155       85.3077    70       86.2425       84.9850     7413    1.46%</t>
  </si>
  <si>
    <t xml:space="preserve">    622    63       85.7543    29       86.2425       84.9850     5909    1.46%</t>
  </si>
  <si>
    <t xml:space="preserve">    638    22       86.1642    32       86.2425       84.9850     5219    1.46%</t>
  </si>
  <si>
    <t xml:space="preserve">    698    69       86.0840     0       86.2425       84.9850     6032    1.46%</t>
  </si>
  <si>
    <t>Elapsed time = 1226.68 sec. (765274.53 ticks, tree = 0.04 MB, solutions = 4)</t>
  </si>
  <si>
    <t xml:space="preserve">    704   134       86.1581     8       86.2425       84.9850     6874    1.46%</t>
  </si>
  <si>
    <t xml:space="preserve">    862   143       86.0460    19       86.2425       84.9850     7175    1.46%</t>
  </si>
  <si>
    <t xml:space="preserve">    951   141       85.7609    17       86.2425       84.9850     7098    1.46%</t>
  </si>
  <si>
    <t xml:space="preserve">   1012   169       85.7433    30       86.2425       85.0580     7937    1.37%</t>
  </si>
  <si>
    <t xml:space="preserve">   1019    59       85.8884    28       86.2425       85.0580     5584    1.37%</t>
  </si>
  <si>
    <t xml:space="preserve">   1095   307       85.3725    32       86.2425       85.0580     9628    1.37%</t>
  </si>
  <si>
    <t xml:space="preserve">   1118    13       85.8771    38       86.2425       85.0580     5169    1.37%</t>
  </si>
  <si>
    <t xml:space="preserve">   1120   171       86.1309    14       86.2425       85.0580     7823    1.37%</t>
  </si>
  <si>
    <t>*  1266+  320                           85.9576       85.0580             1.05%</t>
  </si>
  <si>
    <t xml:space="preserve">   1267   488        cutoff             85.9576       85.0580    12166    1.05%</t>
  </si>
  <si>
    <t xml:space="preserve">   1273   472       86.0835     5       85.9576       85.0580    11961    1.05%</t>
  </si>
  <si>
    <t>Elapsed time = 1271.20 sec. (779316.59 ticks, tree = 0.42 MB, solutions = 6)</t>
  </si>
  <si>
    <t xml:space="preserve">   1288   474       86.2229    27       85.9576       85.0580    11964    1.05%</t>
  </si>
  <si>
    <t xml:space="preserve">   1289   450       85.8875    13       85.9576       85.0580    11921    1.05%</t>
  </si>
  <si>
    <t xml:space="preserve">   1293   512        cutoff             85.9576       85.0580    12304    1.05%</t>
  </si>
  <si>
    <t xml:space="preserve">   1294   544        cutoff             85.9576       85.0580    12576    1.05%</t>
  </si>
  <si>
    <t xml:space="preserve">   1295   551        cutoff             85.9576       85.0580    12591    1.05%</t>
  </si>
  <si>
    <t>Benders cuts applied:  1013</t>
  </si>
  <si>
    <t>Mixed integer rounding cuts applied:  27</t>
  </si>
  <si>
    <t>Gomory fractional cuts applied:  3</t>
  </si>
  <si>
    <t>Root node processing (before b&amp;c):</t>
  </si>
  <si>
    <t xml:space="preserve">  Real time             = 1046.52 sec. (720956.77 ticks)</t>
  </si>
  <si>
    <t>Parallel b&amp;c, 24 threads:</t>
  </si>
  <si>
    <t xml:space="preserve">  Real time             =  239.00 sec. (68244.73 ticks)</t>
  </si>
  <si>
    <t xml:space="preserve">  Sync time (average)   =   27.04 sec.</t>
  </si>
  <si>
    <t xml:space="preserve">  Wait time (average)   =    0.00 sec.</t>
  </si>
  <si>
    <t xml:space="preserve">                          ------------</t>
  </si>
  <si>
    <t>Total (root+branch&amp;cut) = 1285.52 sec. (789201.51 ticks)</t>
  </si>
  <si>
    <t>Lower bound</t>
  </si>
  <si>
    <t>Upper bound</t>
  </si>
  <si>
    <t>Cplex Benders time</t>
  </si>
  <si>
    <t xml:space="preserve">Upper bound time 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</si>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</sst>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zoomScale="140" zoomScaleNormal="140" workbookViewId="0">
      <selection activeCell="C13" sqref="C13"/>
    </sheetView>
  </sheetViews>
  <sheetFormatPr baseColWidth="10" defaultRowHeight="16" x14ac:dyDescent="0.2"/>
  <sheetData>
    <row r="1" spans="1:1" ht="112" x14ac:dyDescent="0.2">
      <c r="A1" s="1" t="s">
        <v>7</v>
      </c>
    </row>
    <row r="5" spans="1:1" x14ac:dyDescent="0.2">
      <c r="A5" t="s">
        <v>0</v>
      </c>
    </row>
    <row r="6" spans="1:1" x14ac:dyDescent="0.2">
      <c r="A6" t="s">
        <v>1</v>
      </c>
    </row>
    <row r="7" spans="1:1" x14ac:dyDescent="0.2">
      <c r="A7" t="s">
        <v>2</v>
      </c>
    </row>
    <row r="8" spans="1:1" x14ac:dyDescent="0.2">
      <c r="A8" t="s">
        <v>3</v>
      </c>
    </row>
    <row r="9" spans="1:1" x14ac:dyDescent="0.2">
      <c r="A9" t="s">
        <v>4</v>
      </c>
    </row>
    <row r="10" spans="1:1" x14ac:dyDescent="0.2">
      <c r="A10" t="s">
        <v>5</v>
      </c>
    </row>
    <row r="11" spans="1:1" x14ac:dyDescent="0.2">
      <c r="A11" t="s">
        <v>6</v>
      </c>
    </row>
    <row r="13" spans="1:1" x14ac:dyDescent="0.2">
      <c r="A13" t="s">
        <v>8</v>
      </c>
    </row>
    <row r="14" spans="1:1" x14ac:dyDescent="0.2">
      <c r="A14" t="s">
        <v>9</v>
      </c>
    </row>
    <row r="15" spans="1:1" x14ac:dyDescent="0.2">
      <c r="A15" t="s">
        <v>10</v>
      </c>
    </row>
    <row r="16" spans="1:1" x14ac:dyDescent="0.2">
      <c r="A1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C1" zoomScale="130" zoomScaleNormal="130" workbookViewId="0">
      <selection activeCell="I11" sqref="I11"/>
    </sheetView>
  </sheetViews>
  <sheetFormatPr baseColWidth="10" defaultRowHeight="16" x14ac:dyDescent="0.2"/>
  <cols>
    <col min="1" max="1" width="25" bestFit="1" customWidth="1"/>
    <col min="9" max="9" width="25.83203125" customWidth="1"/>
    <col min="10" max="10" width="29.1640625" bestFit="1" customWidth="1"/>
  </cols>
  <sheetData>
    <row r="1" spans="1:12" x14ac:dyDescent="0.2">
      <c r="A1" t="s">
        <v>12</v>
      </c>
      <c r="I1" t="s">
        <v>46</v>
      </c>
      <c r="K1" t="s">
        <v>48</v>
      </c>
    </row>
    <row r="2" spans="1:12" x14ac:dyDescent="0.2">
      <c r="A2" t="s">
        <v>13</v>
      </c>
      <c r="I2" t="s">
        <v>47</v>
      </c>
      <c r="K2" t="s">
        <v>49</v>
      </c>
    </row>
    <row r="3" spans="1:12" x14ac:dyDescent="0.2">
      <c r="A3" t="s">
        <v>26</v>
      </c>
      <c r="B3">
        <v>13.0857682155026</v>
      </c>
      <c r="C3">
        <v>13.8883604822761</v>
      </c>
      <c r="D3">
        <v>14.4595581238533</v>
      </c>
      <c r="E3" t="s">
        <v>27</v>
      </c>
      <c r="K3" s="2">
        <v>83.793783513999998</v>
      </c>
      <c r="L3" s="2">
        <f>(86.23-K3)/K3</f>
        <v>2.9073952551539474E-2</v>
      </c>
    </row>
    <row r="4" spans="1:12" x14ac:dyDescent="0.2">
      <c r="A4">
        <v>64.199285979304506</v>
      </c>
    </row>
    <row r="5" spans="1:12" x14ac:dyDescent="0.2">
      <c r="A5" t="s">
        <v>14</v>
      </c>
    </row>
    <row r="6" spans="1:12" x14ac:dyDescent="0.2">
      <c r="A6" t="s">
        <v>28</v>
      </c>
      <c r="B6">
        <v>2.1425672627351</v>
      </c>
      <c r="C6">
        <v>2.02700619870454</v>
      </c>
      <c r="D6">
        <v>1.9176780120871599</v>
      </c>
      <c r="E6" t="s">
        <v>29</v>
      </c>
      <c r="I6" t="s">
        <v>50</v>
      </c>
      <c r="J6" t="s">
        <v>72</v>
      </c>
    </row>
    <row r="7" spans="1:12" x14ac:dyDescent="0.2">
      <c r="A7">
        <v>10.1571680388065</v>
      </c>
      <c r="I7" t="s">
        <v>51</v>
      </c>
    </row>
    <row r="8" spans="1:12" x14ac:dyDescent="0.2">
      <c r="A8" t="s">
        <v>15</v>
      </c>
    </row>
    <row r="9" spans="1:12" x14ac:dyDescent="0.2">
      <c r="A9" t="s">
        <v>30</v>
      </c>
      <c r="B9">
        <v>6.3594808678840806E-2</v>
      </c>
      <c r="C9">
        <v>6.3338079406922501E-2</v>
      </c>
      <c r="D9">
        <v>6.1510404507529898E-2</v>
      </c>
      <c r="E9" t="s">
        <v>31</v>
      </c>
    </row>
    <row r="10" spans="1:12" x14ac:dyDescent="0.2">
      <c r="A10">
        <v>0.289386499423054</v>
      </c>
      <c r="I10" t="s">
        <v>73</v>
      </c>
    </row>
    <row r="11" spans="1:12" x14ac:dyDescent="0.2">
      <c r="A11" t="s">
        <v>16</v>
      </c>
      <c r="H11" t="s">
        <v>77</v>
      </c>
      <c r="I11">
        <v>71.2</v>
      </c>
      <c r="J11" t="s">
        <v>74</v>
      </c>
    </row>
    <row r="12" spans="1:12" x14ac:dyDescent="0.2">
      <c r="A12" t="s">
        <v>32</v>
      </c>
      <c r="B12" s="2">
        <v>-3.5823190745011098E-12</v>
      </c>
      <c r="C12">
        <v>0</v>
      </c>
      <c r="D12">
        <v>0</v>
      </c>
      <c r="E12" t="s">
        <v>33</v>
      </c>
      <c r="H12" t="s">
        <v>78</v>
      </c>
      <c r="I12">
        <v>89.97</v>
      </c>
      <c r="J12" t="s">
        <v>79</v>
      </c>
    </row>
    <row r="13" spans="1:12" x14ac:dyDescent="0.2">
      <c r="A13">
        <v>4.5628694585030001</v>
      </c>
      <c r="I13" t="s">
        <v>75</v>
      </c>
    </row>
    <row r="14" spans="1:12" x14ac:dyDescent="0.2">
      <c r="A14" t="s">
        <v>17</v>
      </c>
      <c r="I14" t="s">
        <v>76</v>
      </c>
    </row>
    <row r="15" spans="1:12" x14ac:dyDescent="0.2">
      <c r="A15" t="s">
        <v>34</v>
      </c>
      <c r="B15">
        <v>4.3276503274884102E-2</v>
      </c>
      <c r="C15">
        <v>1.3129056926889499E-2</v>
      </c>
      <c r="D15">
        <v>1.20821269488323E-2</v>
      </c>
      <c r="E15" t="s">
        <v>35</v>
      </c>
    </row>
    <row r="16" spans="1:12" x14ac:dyDescent="0.2">
      <c r="A16">
        <v>0.39978867830481202</v>
      </c>
    </row>
    <row r="17" spans="1:5" x14ac:dyDescent="0.2">
      <c r="A17" t="s">
        <v>18</v>
      </c>
    </row>
    <row r="18" spans="1:5" x14ac:dyDescent="0.2">
      <c r="A18" t="s">
        <v>36</v>
      </c>
      <c r="B18">
        <v>0</v>
      </c>
      <c r="C18">
        <v>0</v>
      </c>
      <c r="D18">
        <v>0</v>
      </c>
      <c r="E18" t="s">
        <v>33</v>
      </c>
    </row>
    <row r="19" spans="1:5" x14ac:dyDescent="0.2">
      <c r="A19">
        <v>0.34325472788263101</v>
      </c>
    </row>
    <row r="20" spans="1:5" x14ac:dyDescent="0.2">
      <c r="A20" t="s">
        <v>19</v>
      </c>
    </row>
    <row r="21" spans="1:5" x14ac:dyDescent="0.2">
      <c r="A21" t="s">
        <v>37</v>
      </c>
      <c r="B21">
        <v>0</v>
      </c>
      <c r="C21">
        <v>0</v>
      </c>
      <c r="D21">
        <v>7.1407274669493996E-3</v>
      </c>
      <c r="E21" t="s">
        <v>33</v>
      </c>
    </row>
    <row r="22" spans="1:5" x14ac:dyDescent="0.2">
      <c r="A22">
        <v>7.1407274669493996E-3</v>
      </c>
    </row>
    <row r="23" spans="1:5" x14ac:dyDescent="0.2">
      <c r="A23" t="s">
        <v>20</v>
      </c>
    </row>
    <row r="24" spans="1:5" x14ac:dyDescent="0.2">
      <c r="A24" t="s">
        <v>38</v>
      </c>
      <c r="B24">
        <v>0</v>
      </c>
      <c r="C24">
        <v>0</v>
      </c>
      <c r="D24">
        <v>0</v>
      </c>
      <c r="E24" t="s">
        <v>33</v>
      </c>
    </row>
    <row r="25" spans="1:5" x14ac:dyDescent="0.2">
      <c r="A25">
        <v>9.8621925756225595E-2</v>
      </c>
    </row>
    <row r="26" spans="1:5" x14ac:dyDescent="0.2">
      <c r="A26" t="s">
        <v>21</v>
      </c>
    </row>
    <row r="27" spans="1:5" x14ac:dyDescent="0.2">
      <c r="A27" t="s">
        <v>37</v>
      </c>
      <c r="B27">
        <v>0</v>
      </c>
      <c r="C27">
        <v>0</v>
      </c>
      <c r="D27">
        <v>0</v>
      </c>
      <c r="E27" t="s">
        <v>33</v>
      </c>
    </row>
    <row r="28" spans="1:5" x14ac:dyDescent="0.2">
      <c r="A28">
        <v>0</v>
      </c>
    </row>
    <row r="29" spans="1:5" x14ac:dyDescent="0.2">
      <c r="A29" t="s">
        <v>22</v>
      </c>
    </row>
    <row r="30" spans="1:5" x14ac:dyDescent="0.2">
      <c r="A30" t="s">
        <v>39</v>
      </c>
      <c r="B30">
        <v>3503.7489447079902</v>
      </c>
      <c r="C30">
        <v>3503.7489447079902</v>
      </c>
      <c r="D30">
        <v>3503.7489447081598</v>
      </c>
      <c r="E30" t="s">
        <v>40</v>
      </c>
    </row>
    <row r="31" spans="1:5" x14ac:dyDescent="0.2">
      <c r="A31">
        <v>17518.744723540301</v>
      </c>
    </row>
    <row r="32" spans="1:5" x14ac:dyDescent="0.2">
      <c r="A32" t="s">
        <v>23</v>
      </c>
    </row>
    <row r="33" spans="1:5" x14ac:dyDescent="0.2">
      <c r="A33" t="s">
        <v>41</v>
      </c>
      <c r="B33">
        <v>78252.879299998705</v>
      </c>
      <c r="C33">
        <v>78252.879299998705</v>
      </c>
      <c r="D33">
        <v>78252.879299998705</v>
      </c>
      <c r="E33" t="s">
        <v>42</v>
      </c>
    </row>
    <row r="34" spans="1:5" x14ac:dyDescent="0.2">
      <c r="A34">
        <v>390583.72979999398</v>
      </c>
    </row>
    <row r="35" spans="1:5" x14ac:dyDescent="0.2">
      <c r="A35" t="s">
        <v>24</v>
      </c>
    </row>
    <row r="36" spans="1:5" x14ac:dyDescent="0.2">
      <c r="A36" t="s">
        <v>43</v>
      </c>
      <c r="B36">
        <v>81756.628244706604</v>
      </c>
      <c r="C36">
        <v>81756.628244706604</v>
      </c>
      <c r="D36">
        <v>81756.628244706793</v>
      </c>
      <c r="E36" t="s">
        <v>44</v>
      </c>
    </row>
    <row r="37" spans="1:5" x14ac:dyDescent="0.2">
      <c r="A37">
        <v>408102.474523535</v>
      </c>
    </row>
    <row r="38" spans="1:5" x14ac:dyDescent="0.2">
      <c r="A38" t="s">
        <v>25</v>
      </c>
    </row>
    <row r="39" spans="1:5" x14ac:dyDescent="0.2">
      <c r="A39" t="s">
        <v>45</v>
      </c>
      <c r="B39">
        <v>0.29070955534531601</v>
      </c>
      <c r="C39">
        <v>0.27503269190663798</v>
      </c>
      <c r="D39">
        <v>0</v>
      </c>
      <c r="E39" t="s">
        <v>33</v>
      </c>
    </row>
    <row r="40" spans="1:5" x14ac:dyDescent="0.2">
      <c r="A40">
        <v>6.1716859972508802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tabSelected="1" zoomScale="120" zoomScaleNormal="120" workbookViewId="0">
      <selection activeCell="K4" sqref="K4"/>
    </sheetView>
  </sheetViews>
  <sheetFormatPr baseColWidth="10" defaultRowHeight="16" x14ac:dyDescent="0.2"/>
  <cols>
    <col min="7" max="7" width="11.83203125" bestFit="1" customWidth="1"/>
    <col min="9" max="9" width="16.83203125" bestFit="1" customWidth="1"/>
    <col min="10" max="10" width="16.5" bestFit="1" customWidth="1"/>
  </cols>
  <sheetData>
    <row r="1" spans="1:11" x14ac:dyDescent="0.2">
      <c r="A1" t="s">
        <v>85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</row>
    <row r="2" spans="1:11" x14ac:dyDescent="0.2">
      <c r="A2" t="s">
        <v>86</v>
      </c>
      <c r="G2">
        <v>85.207300000000004</v>
      </c>
      <c r="H2">
        <v>86.247</v>
      </c>
      <c r="I2">
        <v>1285</v>
      </c>
      <c r="J2">
        <v>20</v>
      </c>
      <c r="K2">
        <f>(H2-G2)/H2</f>
        <v>1.2054912054912012E-2</v>
      </c>
    </row>
    <row r="3" spans="1:11" x14ac:dyDescent="0.2">
      <c r="A3" t="s">
        <v>87</v>
      </c>
    </row>
    <row r="4" spans="1:11" x14ac:dyDescent="0.2">
      <c r="A4" t="s">
        <v>88</v>
      </c>
    </row>
    <row r="5" spans="1:11" x14ac:dyDescent="0.2">
      <c r="A5" t="s">
        <v>89</v>
      </c>
    </row>
    <row r="6" spans="1:11" x14ac:dyDescent="0.2">
      <c r="A6" t="s">
        <v>90</v>
      </c>
    </row>
    <row r="7" spans="1:11" x14ac:dyDescent="0.2">
      <c r="A7" t="s">
        <v>91</v>
      </c>
    </row>
    <row r="8" spans="1:11" x14ac:dyDescent="0.2">
      <c r="A8" t="s">
        <v>92</v>
      </c>
    </row>
    <row r="9" spans="1:11" x14ac:dyDescent="0.2">
      <c r="A9" t="s">
        <v>93</v>
      </c>
    </row>
    <row r="10" spans="1:11" x14ac:dyDescent="0.2">
      <c r="A10" t="s">
        <v>94</v>
      </c>
    </row>
    <row r="11" spans="1:11" x14ac:dyDescent="0.2">
      <c r="A11" t="s">
        <v>95</v>
      </c>
    </row>
    <row r="12" spans="1:11" x14ac:dyDescent="0.2">
      <c r="A12" t="s">
        <v>96</v>
      </c>
    </row>
    <row r="13" spans="1:11" x14ac:dyDescent="0.2">
      <c r="A13" t="s">
        <v>93</v>
      </c>
    </row>
    <row r="14" spans="1:11" x14ac:dyDescent="0.2">
      <c r="A14" t="s">
        <v>94</v>
      </c>
    </row>
    <row r="15" spans="1:11" x14ac:dyDescent="0.2">
      <c r="A15" t="s">
        <v>97</v>
      </c>
    </row>
    <row r="17" spans="1:1" x14ac:dyDescent="0.2">
      <c r="A17" t="s">
        <v>98</v>
      </c>
    </row>
    <row r="18" spans="1:1" x14ac:dyDescent="0.2">
      <c r="A18" t="s">
        <v>99</v>
      </c>
    </row>
    <row r="20" spans="1:1" x14ac:dyDescent="0.2">
      <c r="A20" t="s">
        <v>89</v>
      </c>
    </row>
    <row r="21" spans="1:1" x14ac:dyDescent="0.2">
      <c r="A21" t="s">
        <v>100</v>
      </c>
    </row>
    <row r="22" spans="1:1" x14ac:dyDescent="0.2">
      <c r="A22" t="s">
        <v>101</v>
      </c>
    </row>
    <row r="23" spans="1:1" x14ac:dyDescent="0.2">
      <c r="A23" t="s">
        <v>102</v>
      </c>
    </row>
    <row r="24" spans="1:1" x14ac:dyDescent="0.2">
      <c r="A24" t="s">
        <v>103</v>
      </c>
    </row>
    <row r="25" spans="1:1" x14ac:dyDescent="0.2">
      <c r="A25" t="s">
        <v>104</v>
      </c>
    </row>
    <row r="26" spans="1:1" x14ac:dyDescent="0.2">
      <c r="A26" t="s">
        <v>105</v>
      </c>
    </row>
    <row r="27" spans="1:1" x14ac:dyDescent="0.2">
      <c r="A27" t="s">
        <v>96</v>
      </c>
    </row>
    <row r="28" spans="1:1" x14ac:dyDescent="0.2">
      <c r="A28" t="s">
        <v>102</v>
      </c>
    </row>
    <row r="29" spans="1:1" x14ac:dyDescent="0.2">
      <c r="A29" t="s">
        <v>103</v>
      </c>
    </row>
    <row r="30" spans="1:1" x14ac:dyDescent="0.2">
      <c r="A30" t="s">
        <v>106</v>
      </c>
    </row>
    <row r="31" spans="1:1" x14ac:dyDescent="0.2">
      <c r="A31" t="s">
        <v>105</v>
      </c>
    </row>
    <row r="32" spans="1:1" x14ac:dyDescent="0.2">
      <c r="A32" t="s">
        <v>107</v>
      </c>
    </row>
    <row r="33" spans="1:1" x14ac:dyDescent="0.2">
      <c r="A33" t="s">
        <v>108</v>
      </c>
    </row>
    <row r="34" spans="1:1" x14ac:dyDescent="0.2">
      <c r="A34" t="s">
        <v>109</v>
      </c>
    </row>
    <row r="35" spans="1:1" x14ac:dyDescent="0.2">
      <c r="A35" t="s">
        <v>110</v>
      </c>
    </row>
    <row r="36" spans="1:1" x14ac:dyDescent="0.2">
      <c r="A36" t="s">
        <v>111</v>
      </c>
    </row>
    <row r="37" spans="1:1" x14ac:dyDescent="0.2">
      <c r="A37" t="s">
        <v>112</v>
      </c>
    </row>
    <row r="38" spans="1:1" x14ac:dyDescent="0.2">
      <c r="A38" t="s">
        <v>113</v>
      </c>
    </row>
    <row r="39" spans="1:1" x14ac:dyDescent="0.2">
      <c r="A39" t="s">
        <v>114</v>
      </c>
    </row>
    <row r="40" spans="1:1" x14ac:dyDescent="0.2">
      <c r="A40" t="s">
        <v>115</v>
      </c>
    </row>
    <row r="41" spans="1:1" x14ac:dyDescent="0.2">
      <c r="A41" t="s">
        <v>116</v>
      </c>
    </row>
    <row r="42" spans="1:1" x14ac:dyDescent="0.2">
      <c r="A42" t="s">
        <v>117</v>
      </c>
    </row>
    <row r="43" spans="1:1" x14ac:dyDescent="0.2">
      <c r="A43" t="s">
        <v>118</v>
      </c>
    </row>
    <row r="44" spans="1:1" x14ac:dyDescent="0.2">
      <c r="A44" t="s">
        <v>119</v>
      </c>
    </row>
    <row r="45" spans="1:1" x14ac:dyDescent="0.2">
      <c r="A45" t="s">
        <v>120</v>
      </c>
    </row>
    <row r="46" spans="1:1" x14ac:dyDescent="0.2">
      <c r="A46" t="s">
        <v>121</v>
      </c>
    </row>
    <row r="47" spans="1:1" x14ac:dyDescent="0.2">
      <c r="A47" t="s">
        <v>122</v>
      </c>
    </row>
    <row r="48" spans="1:1" x14ac:dyDescent="0.2">
      <c r="A48" t="s">
        <v>123</v>
      </c>
    </row>
    <row r="49" spans="1:1" x14ac:dyDescent="0.2">
      <c r="A49" t="s">
        <v>124</v>
      </c>
    </row>
    <row r="50" spans="1:1" x14ac:dyDescent="0.2">
      <c r="A50" t="s">
        <v>125</v>
      </c>
    </row>
    <row r="51" spans="1:1" x14ac:dyDescent="0.2">
      <c r="A51" t="s">
        <v>126</v>
      </c>
    </row>
    <row r="52" spans="1:1" x14ac:dyDescent="0.2">
      <c r="A52" t="s">
        <v>126</v>
      </c>
    </row>
    <row r="53" spans="1:1" x14ac:dyDescent="0.2">
      <c r="A53" t="s">
        <v>126</v>
      </c>
    </row>
    <row r="54" spans="1:1" x14ac:dyDescent="0.2">
      <c r="A54" t="s">
        <v>126</v>
      </c>
    </row>
    <row r="56" spans="1:1" x14ac:dyDescent="0.2">
      <c r="A56" t="s">
        <v>127</v>
      </c>
    </row>
    <row r="57" spans="1:1" x14ac:dyDescent="0.2">
      <c r="A57" t="s">
        <v>96</v>
      </c>
    </row>
    <row r="58" spans="1:1" x14ac:dyDescent="0.2">
      <c r="A58" t="s">
        <v>128</v>
      </c>
    </row>
    <row r="59" spans="1:1" x14ac:dyDescent="0.2">
      <c r="A59" t="s">
        <v>129</v>
      </c>
    </row>
    <row r="60" spans="1:1" x14ac:dyDescent="0.2">
      <c r="A60" t="s">
        <v>130</v>
      </c>
    </row>
    <row r="61" spans="1:1" x14ac:dyDescent="0.2">
      <c r="A61" t="s">
        <v>131</v>
      </c>
    </row>
    <row r="62" spans="1:1" x14ac:dyDescent="0.2">
      <c r="A62" t="s">
        <v>105</v>
      </c>
    </row>
    <row r="63" spans="1:1" x14ac:dyDescent="0.2">
      <c r="A63" t="s">
        <v>96</v>
      </c>
    </row>
    <row r="64" spans="1:1" x14ac:dyDescent="0.2">
      <c r="A64" t="s">
        <v>129</v>
      </c>
    </row>
    <row r="65" spans="1:1" x14ac:dyDescent="0.2">
      <c r="A65" t="s">
        <v>130</v>
      </c>
    </row>
    <row r="66" spans="1:1" x14ac:dyDescent="0.2">
      <c r="A66" t="s">
        <v>132</v>
      </c>
    </row>
    <row r="67" spans="1:1" x14ac:dyDescent="0.2">
      <c r="A67" t="s">
        <v>133</v>
      </c>
    </row>
    <row r="68" spans="1:1" x14ac:dyDescent="0.2">
      <c r="A68" t="s">
        <v>105</v>
      </c>
    </row>
    <row r="69" spans="1:1" x14ac:dyDescent="0.2">
      <c r="A69" t="s">
        <v>107</v>
      </c>
    </row>
    <row r="70" spans="1:1" x14ac:dyDescent="0.2">
      <c r="A70" t="s">
        <v>108</v>
      </c>
    </row>
    <row r="71" spans="1:1" x14ac:dyDescent="0.2">
      <c r="A71" t="s">
        <v>109</v>
      </c>
    </row>
    <row r="72" spans="1:1" x14ac:dyDescent="0.2">
      <c r="A72" t="s">
        <v>110</v>
      </c>
    </row>
    <row r="73" spans="1:1" x14ac:dyDescent="0.2">
      <c r="A73" t="s">
        <v>134</v>
      </c>
    </row>
    <row r="74" spans="1:1" x14ac:dyDescent="0.2">
      <c r="A74" t="s">
        <v>135</v>
      </c>
    </row>
    <row r="75" spans="1:1" x14ac:dyDescent="0.2">
      <c r="A75" t="s">
        <v>136</v>
      </c>
    </row>
    <row r="76" spans="1:1" x14ac:dyDescent="0.2">
      <c r="A76" t="s">
        <v>137</v>
      </c>
    </row>
    <row r="77" spans="1:1" x14ac:dyDescent="0.2">
      <c r="A77" t="s">
        <v>138</v>
      </c>
    </row>
    <row r="78" spans="1:1" x14ac:dyDescent="0.2">
      <c r="A78" t="s">
        <v>139</v>
      </c>
    </row>
    <row r="79" spans="1:1" x14ac:dyDescent="0.2">
      <c r="A79" t="s">
        <v>140</v>
      </c>
    </row>
    <row r="80" spans="1:1" x14ac:dyDescent="0.2">
      <c r="A80" t="s">
        <v>126</v>
      </c>
    </row>
    <row r="81" spans="1:1" x14ac:dyDescent="0.2">
      <c r="A81" t="s">
        <v>141</v>
      </c>
    </row>
    <row r="82" spans="1:1" x14ac:dyDescent="0.2">
      <c r="A82" t="s">
        <v>142</v>
      </c>
    </row>
    <row r="83" spans="1:1" x14ac:dyDescent="0.2">
      <c r="A83" t="s">
        <v>143</v>
      </c>
    </row>
    <row r="84" spans="1:1" x14ac:dyDescent="0.2">
      <c r="A84" t="s">
        <v>144</v>
      </c>
    </row>
    <row r="85" spans="1:1" x14ac:dyDescent="0.2">
      <c r="A85" t="s">
        <v>145</v>
      </c>
    </row>
    <row r="86" spans="1:1" x14ac:dyDescent="0.2">
      <c r="A86" t="s">
        <v>146</v>
      </c>
    </row>
    <row r="87" spans="1:1" x14ac:dyDescent="0.2">
      <c r="A87" t="s">
        <v>147</v>
      </c>
    </row>
    <row r="88" spans="1:1" x14ac:dyDescent="0.2">
      <c r="A88" t="s">
        <v>148</v>
      </c>
    </row>
    <row r="89" spans="1:1" x14ac:dyDescent="0.2">
      <c r="A89" t="s">
        <v>149</v>
      </c>
    </row>
    <row r="90" spans="1:1" x14ac:dyDescent="0.2">
      <c r="A90" t="s">
        <v>150</v>
      </c>
    </row>
    <row r="91" spans="1:1" x14ac:dyDescent="0.2">
      <c r="A91" t="s">
        <v>151</v>
      </c>
    </row>
    <row r="92" spans="1:1" x14ac:dyDescent="0.2">
      <c r="A92" t="s">
        <v>152</v>
      </c>
    </row>
    <row r="93" spans="1:1" x14ac:dyDescent="0.2">
      <c r="A93" t="s">
        <v>153</v>
      </c>
    </row>
    <row r="94" spans="1:1" x14ac:dyDescent="0.2">
      <c r="A94" t="s">
        <v>154</v>
      </c>
    </row>
    <row r="95" spans="1:1" x14ac:dyDescent="0.2">
      <c r="A95" t="s">
        <v>155</v>
      </c>
    </row>
    <row r="96" spans="1:1" x14ac:dyDescent="0.2">
      <c r="A96" t="s">
        <v>156</v>
      </c>
    </row>
    <row r="97" spans="1:1" x14ac:dyDescent="0.2">
      <c r="A97" t="s">
        <v>157</v>
      </c>
    </row>
    <row r="98" spans="1:1" x14ac:dyDescent="0.2">
      <c r="A98" t="s">
        <v>158</v>
      </c>
    </row>
    <row r="99" spans="1:1" x14ac:dyDescent="0.2">
      <c r="A99" t="s">
        <v>159</v>
      </c>
    </row>
    <row r="100" spans="1:1" x14ac:dyDescent="0.2">
      <c r="A100" t="s">
        <v>160</v>
      </c>
    </row>
    <row r="101" spans="1:1" x14ac:dyDescent="0.2">
      <c r="A101" t="s">
        <v>161</v>
      </c>
    </row>
    <row r="102" spans="1:1" x14ac:dyDescent="0.2">
      <c r="A102" t="s">
        <v>162</v>
      </c>
    </row>
    <row r="103" spans="1:1" x14ac:dyDescent="0.2">
      <c r="A103" t="s">
        <v>163</v>
      </c>
    </row>
    <row r="104" spans="1:1" x14ac:dyDescent="0.2">
      <c r="A104" t="s">
        <v>164</v>
      </c>
    </row>
    <row r="105" spans="1:1" x14ac:dyDescent="0.2">
      <c r="A105" t="s">
        <v>165</v>
      </c>
    </row>
    <row r="106" spans="1:1" x14ac:dyDescent="0.2">
      <c r="A106" t="s">
        <v>166</v>
      </c>
    </row>
    <row r="107" spans="1:1" x14ac:dyDescent="0.2">
      <c r="A107" t="s">
        <v>167</v>
      </c>
    </row>
    <row r="108" spans="1:1" x14ac:dyDescent="0.2">
      <c r="A108" t="s">
        <v>168</v>
      </c>
    </row>
    <row r="109" spans="1:1" x14ac:dyDescent="0.2">
      <c r="A109" t="s">
        <v>169</v>
      </c>
    </row>
    <row r="110" spans="1:1" x14ac:dyDescent="0.2">
      <c r="A110" t="s">
        <v>170</v>
      </c>
    </row>
    <row r="111" spans="1:1" x14ac:dyDescent="0.2">
      <c r="A111" t="s">
        <v>171</v>
      </c>
    </row>
    <row r="112" spans="1:1" x14ac:dyDescent="0.2">
      <c r="A112" t="s">
        <v>172</v>
      </c>
    </row>
    <row r="113" spans="1:1" x14ac:dyDescent="0.2">
      <c r="A113" t="s">
        <v>173</v>
      </c>
    </row>
    <row r="114" spans="1:1" x14ac:dyDescent="0.2">
      <c r="A114" t="s">
        <v>174</v>
      </c>
    </row>
    <row r="115" spans="1:1" x14ac:dyDescent="0.2">
      <c r="A115" t="s">
        <v>175</v>
      </c>
    </row>
    <row r="116" spans="1:1" x14ac:dyDescent="0.2">
      <c r="A116" t="s">
        <v>176</v>
      </c>
    </row>
    <row r="117" spans="1:1" x14ac:dyDescent="0.2">
      <c r="A117" t="s">
        <v>177</v>
      </c>
    </row>
    <row r="118" spans="1:1" x14ac:dyDescent="0.2">
      <c r="A118" t="s">
        <v>178</v>
      </c>
    </row>
    <row r="119" spans="1:1" x14ac:dyDescent="0.2">
      <c r="A119" t="s">
        <v>179</v>
      </c>
    </row>
    <row r="120" spans="1:1" x14ac:dyDescent="0.2">
      <c r="A120" t="s">
        <v>180</v>
      </c>
    </row>
    <row r="121" spans="1:1" x14ac:dyDescent="0.2">
      <c r="A121" t="s">
        <v>181</v>
      </c>
    </row>
    <row r="122" spans="1:1" x14ac:dyDescent="0.2">
      <c r="A122" t="s">
        <v>182</v>
      </c>
    </row>
    <row r="123" spans="1:1" x14ac:dyDescent="0.2">
      <c r="A123" t="s">
        <v>183</v>
      </c>
    </row>
    <row r="125" spans="1:1" x14ac:dyDescent="0.2">
      <c r="A125" t="s">
        <v>184</v>
      </c>
    </row>
    <row r="126" spans="1:1" x14ac:dyDescent="0.2">
      <c r="A126" t="s">
        <v>185</v>
      </c>
    </row>
    <row r="127" spans="1:1" x14ac:dyDescent="0.2">
      <c r="A127" t="s">
        <v>186</v>
      </c>
    </row>
    <row r="129" spans="1:1" x14ac:dyDescent="0.2">
      <c r="A129" t="s">
        <v>187</v>
      </c>
    </row>
    <row r="130" spans="1:1" x14ac:dyDescent="0.2">
      <c r="A130" t="s">
        <v>188</v>
      </c>
    </row>
    <row r="131" spans="1:1" x14ac:dyDescent="0.2">
      <c r="A131" t="s">
        <v>189</v>
      </c>
    </row>
    <row r="132" spans="1:1" x14ac:dyDescent="0.2">
      <c r="A132" t="s">
        <v>190</v>
      </c>
    </row>
    <row r="133" spans="1:1" x14ac:dyDescent="0.2">
      <c r="A133" t="s">
        <v>191</v>
      </c>
    </row>
    <row r="134" spans="1:1" x14ac:dyDescent="0.2">
      <c r="A134" t="s">
        <v>192</v>
      </c>
    </row>
    <row r="135" spans="1:1" x14ac:dyDescent="0.2">
      <c r="A135" t="s">
        <v>193</v>
      </c>
    </row>
    <row r="136" spans="1:1" x14ac:dyDescent="0.2">
      <c r="A136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140" zoomScaleNormal="140" workbookViewId="0">
      <selection activeCell="O6" sqref="O6"/>
    </sheetView>
  </sheetViews>
  <sheetFormatPr baseColWidth="10" defaultRowHeight="16" x14ac:dyDescent="0.2"/>
  <sheetData>
    <row r="1" spans="1:13" x14ac:dyDescent="0.2">
      <c r="K1" t="s">
        <v>52</v>
      </c>
      <c r="M1" t="s">
        <v>53</v>
      </c>
    </row>
    <row r="2" spans="1:13" x14ac:dyDescent="0.2">
      <c r="K2" t="s">
        <v>47</v>
      </c>
      <c r="M2" t="s">
        <v>54</v>
      </c>
    </row>
    <row r="3" spans="1:13" x14ac:dyDescent="0.2">
      <c r="L3" t="s">
        <v>84</v>
      </c>
    </row>
    <row r="4" spans="1:13" x14ac:dyDescent="0.2">
      <c r="A4" t="s">
        <v>13</v>
      </c>
      <c r="L4">
        <v>86.43</v>
      </c>
    </row>
    <row r="5" spans="1:13" x14ac:dyDescent="0.2">
      <c r="A5" t="s">
        <v>55</v>
      </c>
      <c r="B5">
        <v>15.126321236286699</v>
      </c>
      <c r="C5">
        <v>16.112845377106499</v>
      </c>
      <c r="D5">
        <v>16.806105476646401</v>
      </c>
      <c r="E5" t="s">
        <v>56</v>
      </c>
    </row>
    <row r="6" spans="1:13" x14ac:dyDescent="0.2">
      <c r="A6">
        <v>74.378226120110597</v>
      </c>
    </row>
    <row r="7" spans="1:13" x14ac:dyDescent="0.2">
      <c r="A7" t="s">
        <v>14</v>
      </c>
    </row>
    <row r="8" spans="1:13" x14ac:dyDescent="0.2">
      <c r="A8" t="s">
        <v>57</v>
      </c>
      <c r="B8">
        <v>2.1128402076147301</v>
      </c>
      <c r="C8">
        <v>1.9988994890038601</v>
      </c>
      <c r="D8">
        <v>1.89240236025252</v>
      </c>
      <c r="E8" t="s">
        <v>58</v>
      </c>
    </row>
    <row r="9" spans="1:13" x14ac:dyDescent="0.2">
      <c r="A9">
        <v>10.016176633350099</v>
      </c>
      <c r="K9" t="s">
        <v>73</v>
      </c>
    </row>
    <row r="10" spans="1:13" x14ac:dyDescent="0.2">
      <c r="A10" t="s">
        <v>15</v>
      </c>
      <c r="K10" t="s">
        <v>80</v>
      </c>
    </row>
    <row r="11" spans="1:13" x14ac:dyDescent="0.2">
      <c r="A11" t="s">
        <v>59</v>
      </c>
      <c r="B11">
        <v>4.0584896073915099E-2</v>
      </c>
      <c r="C11">
        <v>4.9115013295807398E-2</v>
      </c>
      <c r="D11">
        <v>4.7554158316280098E-2</v>
      </c>
      <c r="E11" t="s">
        <v>60</v>
      </c>
      <c r="K11" t="s">
        <v>81</v>
      </c>
    </row>
    <row r="12" spans="1:13" x14ac:dyDescent="0.2">
      <c r="A12">
        <v>0.19089619834118099</v>
      </c>
      <c r="K12" t="s">
        <v>82</v>
      </c>
    </row>
    <row r="13" spans="1:13" x14ac:dyDescent="0.2">
      <c r="A13" t="s">
        <v>16</v>
      </c>
      <c r="K13" t="s">
        <v>83</v>
      </c>
    </row>
    <row r="14" spans="1:13" x14ac:dyDescent="0.2">
      <c r="A14" t="s">
        <v>37</v>
      </c>
      <c r="B14">
        <v>1.0648145441655199</v>
      </c>
      <c r="C14">
        <v>0</v>
      </c>
      <c r="D14">
        <v>0.20356306061628199</v>
      </c>
      <c r="E14" t="s">
        <v>33</v>
      </c>
    </row>
    <row r="15" spans="1:13" x14ac:dyDescent="0.2">
      <c r="A15">
        <v>1.2683776047818101</v>
      </c>
    </row>
    <row r="16" spans="1:13" x14ac:dyDescent="0.2">
      <c r="A16" t="s">
        <v>17</v>
      </c>
    </row>
    <row r="17" spans="1:5" x14ac:dyDescent="0.2">
      <c r="A17" t="s">
        <v>61</v>
      </c>
      <c r="B17">
        <v>4.3276503274884102E-2</v>
      </c>
      <c r="C17">
        <v>1.3129056926889499E-2</v>
      </c>
      <c r="D17">
        <v>1.20821269488323E-2</v>
      </c>
      <c r="E17" t="s">
        <v>62</v>
      </c>
    </row>
    <row r="18" spans="1:5" x14ac:dyDescent="0.2">
      <c r="A18">
        <v>0.60308814715625403</v>
      </c>
    </row>
    <row r="19" spans="1:5" x14ac:dyDescent="0.2">
      <c r="A19" t="s">
        <v>18</v>
      </c>
    </row>
    <row r="20" spans="1:5" x14ac:dyDescent="0.2">
      <c r="A20" t="s">
        <v>63</v>
      </c>
      <c r="B20">
        <v>0</v>
      </c>
      <c r="C20">
        <v>0</v>
      </c>
      <c r="D20">
        <v>0</v>
      </c>
      <c r="E20" t="s">
        <v>33</v>
      </c>
    </row>
    <row r="21" spans="1:5" x14ac:dyDescent="0.2">
      <c r="A21">
        <v>5.4510080660277897E-2</v>
      </c>
    </row>
    <row r="22" spans="1:5" x14ac:dyDescent="0.2">
      <c r="A22" t="s">
        <v>19</v>
      </c>
    </row>
    <row r="23" spans="1:5" x14ac:dyDescent="0.2">
      <c r="A23" t="s">
        <v>37</v>
      </c>
      <c r="B23">
        <v>0</v>
      </c>
      <c r="C23">
        <v>0</v>
      </c>
      <c r="D23">
        <v>7.1407274669493996E-3</v>
      </c>
      <c r="E23" t="s">
        <v>33</v>
      </c>
    </row>
    <row r="24" spans="1:5" x14ac:dyDescent="0.2">
      <c r="A24">
        <v>7.1407274669493996E-3</v>
      </c>
    </row>
    <row r="25" spans="1:5" x14ac:dyDescent="0.2">
      <c r="A25" t="s">
        <v>20</v>
      </c>
    </row>
    <row r="26" spans="1:5" x14ac:dyDescent="0.2">
      <c r="A26" t="s">
        <v>64</v>
      </c>
      <c r="B26">
        <v>0.129725234657626</v>
      </c>
      <c r="C26">
        <v>0.22907041047450999</v>
      </c>
      <c r="D26">
        <v>8.2658613170886103E-2</v>
      </c>
      <c r="E26" t="s">
        <v>65</v>
      </c>
    </row>
    <row r="27" spans="1:5" x14ac:dyDescent="0.2">
      <c r="A27">
        <v>0.57233114764248105</v>
      </c>
    </row>
    <row r="28" spans="1:5" x14ac:dyDescent="0.2">
      <c r="A28" t="s">
        <v>21</v>
      </c>
    </row>
    <row r="29" spans="1:5" x14ac:dyDescent="0.2">
      <c r="A29" t="s">
        <v>37</v>
      </c>
      <c r="B29">
        <v>0</v>
      </c>
      <c r="C29">
        <v>0</v>
      </c>
      <c r="D29">
        <v>0</v>
      </c>
      <c r="E29" t="s">
        <v>33</v>
      </c>
    </row>
    <row r="30" spans="1:5" x14ac:dyDescent="0.2">
      <c r="A30">
        <v>0</v>
      </c>
    </row>
    <row r="31" spans="1:5" x14ac:dyDescent="0.2">
      <c r="A31" t="s">
        <v>22</v>
      </c>
    </row>
    <row r="32" spans="1:5" x14ac:dyDescent="0.2">
      <c r="A32" t="s">
        <v>66</v>
      </c>
      <c r="B32">
        <v>3483.4180645445199</v>
      </c>
      <c r="C32">
        <v>3483.4180645445199</v>
      </c>
      <c r="D32">
        <v>3483.4180645445199</v>
      </c>
      <c r="E32" t="s">
        <v>67</v>
      </c>
    </row>
    <row r="33" spans="1:5" x14ac:dyDescent="0.2">
      <c r="A33">
        <v>17417.090322722601</v>
      </c>
    </row>
    <row r="34" spans="1:5" x14ac:dyDescent="0.2">
      <c r="A34" t="s">
        <v>23</v>
      </c>
    </row>
    <row r="35" spans="1:5" x14ac:dyDescent="0.2">
      <c r="A35" t="s">
        <v>68</v>
      </c>
      <c r="B35">
        <v>76587.900999999998</v>
      </c>
      <c r="C35">
        <v>76587.900999999998</v>
      </c>
      <c r="D35">
        <v>76797.900999999998</v>
      </c>
      <c r="E35" t="s">
        <v>69</v>
      </c>
    </row>
    <row r="36" spans="1:5" x14ac:dyDescent="0.2">
      <c r="A36">
        <v>382559.505</v>
      </c>
    </row>
    <row r="37" spans="1:5" x14ac:dyDescent="0.2">
      <c r="A37" t="s">
        <v>24</v>
      </c>
    </row>
    <row r="38" spans="1:5" x14ac:dyDescent="0.2">
      <c r="A38" t="s">
        <v>70</v>
      </c>
      <c r="B38">
        <v>80071.319064544499</v>
      </c>
      <c r="C38">
        <v>80071.319064544499</v>
      </c>
      <c r="D38">
        <v>80281.319064544499</v>
      </c>
      <c r="E38" t="s">
        <v>71</v>
      </c>
    </row>
    <row r="39" spans="1:5" x14ac:dyDescent="0.2">
      <c r="A39">
        <v>399976.59532272199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</vt:lpstr>
      <vt:lpstr>5years gtep</vt:lpstr>
      <vt:lpstr>5years gtep benders</vt:lpstr>
      <vt:lpstr>5 years gep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2019-09-22T22:49:24Z</dcterms:created>
  <dcterms:modified xsi:type="dcterms:W3CDTF">2019-11-01T15:04:58Z</dcterms:modified>
</cp:coreProperties>
</file>