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results/"/>
    </mc:Choice>
  </mc:AlternateContent>
  <bookViews>
    <workbookView xWindow="38540" yWindow="1000" windowWidth="38380" windowHeight="19380" tabRatio="500" activeTab="1"/>
  </bookViews>
  <sheets>
    <sheet name="20year 4days" sheetId="1" r:id="rId1"/>
    <sheet name="sensitivity " sheetId="2" r:id="rId2"/>
    <sheet name="12 day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2" l="1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N14" i="2"/>
  <c r="O14" i="2"/>
  <c r="P14" i="2"/>
  <c r="Q14" i="2"/>
  <c r="R14" i="2"/>
  <c r="N15" i="2"/>
  <c r="O15" i="2"/>
  <c r="P15" i="2"/>
  <c r="Q15" i="2"/>
  <c r="R15" i="2"/>
  <c r="M7" i="2"/>
  <c r="M8" i="2"/>
  <c r="M9" i="2"/>
  <c r="M10" i="2"/>
  <c r="M11" i="2"/>
  <c r="M12" i="2"/>
  <c r="M13" i="2"/>
  <c r="M14" i="2"/>
  <c r="M15" i="2"/>
  <c r="L8" i="2"/>
  <c r="L9" i="2"/>
  <c r="L10" i="2"/>
  <c r="L11" i="2"/>
  <c r="L12" i="2"/>
  <c r="L13" i="2"/>
  <c r="L14" i="2"/>
  <c r="L15" i="2"/>
  <c r="L7" i="2"/>
  <c r="H4" i="1"/>
  <c r="G5" i="1"/>
  <c r="G4" i="1"/>
  <c r="G3" i="1"/>
</calcChain>
</file>

<file path=xl/sharedStrings.xml><?xml version="1.0" encoding="utf-8"?>
<sst xmlns="http://schemas.openxmlformats.org/spreadsheetml/2006/main" count="45" uniqueCount="21">
  <si>
    <t>gap</t>
  </si>
  <si>
    <t>ub</t>
  </si>
  <si>
    <t>lb</t>
  </si>
  <si>
    <t>formulation</t>
  </si>
  <si>
    <t>algorithm</t>
  </si>
  <si>
    <t>benders</t>
  </si>
  <si>
    <t>nested benders</t>
  </si>
  <si>
    <t>big-M</t>
  </si>
  <si>
    <t>alternative big M</t>
  </si>
  <si>
    <t xml:space="preserve">hull </t>
  </si>
  <si>
    <t>time (secs)</t>
  </si>
  <si>
    <t>LP relaxation</t>
  </si>
  <si>
    <t>fullspace</t>
  </si>
  <si>
    <t>coal</t>
  </si>
  <si>
    <t>solar</t>
  </si>
  <si>
    <t>wind</t>
  </si>
  <si>
    <t>nuclear</t>
  </si>
  <si>
    <t>day</t>
  </si>
  <si>
    <t>natural_gas</t>
  </si>
  <si>
    <t>transmission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</si>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</sst>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2" borderId="1" xfId="0" applyFont="1" applyFill="1" applyBorder="1"/>
    <xf numFmtId="0" fontId="0" fillId="0" borderId="1" xfId="0" applyFont="1" applyBorder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">
    <dxf>
      <numFmt numFmtId="1" formatCode="0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'!$L$6</c:f>
              <c:strCache>
                <c:ptCount val="1"/>
                <c:pt idx="0">
                  <c:v>coal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'sensitivity '!$L$7:$L$15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'sensitivity '!$M$6</c:f>
              <c:strCache>
                <c:ptCount val="1"/>
                <c:pt idx="0">
                  <c:v>nuclear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'sensitivity '!$M$7:$M$15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'sensitivity '!$N$6</c:f>
              <c:strCache>
                <c:ptCount val="1"/>
                <c:pt idx="0">
                  <c:v>natural_gas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'sensitivity '!$N$7:$N$15</c:f>
              <c:numCache>
                <c:formatCode>General</c:formatCode>
                <c:ptCount val="9"/>
                <c:pt idx="0">
                  <c:v>0.864329963350911</c:v>
                </c:pt>
                <c:pt idx="1">
                  <c:v>0.957884976273376</c:v>
                </c:pt>
                <c:pt idx="2">
                  <c:v>0.875142462035684</c:v>
                </c:pt>
                <c:pt idx="3">
                  <c:v>0.869661219183792</c:v>
                </c:pt>
                <c:pt idx="4">
                  <c:v>0.90614427332254</c:v>
                </c:pt>
                <c:pt idx="5">
                  <c:v>0.912693086572593</c:v>
                </c:pt>
                <c:pt idx="6">
                  <c:v>0.921133424377122</c:v>
                </c:pt>
                <c:pt idx="7">
                  <c:v>0.919695434088779</c:v>
                </c:pt>
                <c:pt idx="8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'sensitivity '!$O$6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'sensitivity '!$O$7:$O$15</c:f>
              <c:numCache>
                <c:formatCode>General</c:formatCode>
                <c:ptCount val="9"/>
                <c:pt idx="0">
                  <c:v>1.183386115394972</c:v>
                </c:pt>
                <c:pt idx="1">
                  <c:v>1.085410157834751</c:v>
                </c:pt>
                <c:pt idx="2">
                  <c:v>1.100225540365807</c:v>
                </c:pt>
                <c:pt idx="3">
                  <c:v>1.088538824443126</c:v>
                </c:pt>
                <c:pt idx="4">
                  <c:v>0.997773567904575</c:v>
                </c:pt>
                <c:pt idx="5">
                  <c:v>0.995361852971793</c:v>
                </c:pt>
                <c:pt idx="6">
                  <c:v>0.97530108204424</c:v>
                </c:pt>
                <c:pt idx="7">
                  <c:v>0.99887400468161</c:v>
                </c:pt>
                <c:pt idx="8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'sensitivity '!$P$6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'sensitivity '!$P$7:$P$15</c:f>
              <c:numCache>
                <c:formatCode>General</c:formatCode>
                <c:ptCount val="9"/>
                <c:pt idx="0">
                  <c:v>1.126673252799408</c:v>
                </c:pt>
                <c:pt idx="1">
                  <c:v>1.009322600232504</c:v>
                </c:pt>
                <c:pt idx="2">
                  <c:v>1.11907482611103</c:v>
                </c:pt>
                <c:pt idx="3">
                  <c:v>1.165232432120682</c:v>
                </c:pt>
                <c:pt idx="4">
                  <c:v>1.103240495835641</c:v>
                </c:pt>
                <c:pt idx="5">
                  <c:v>1.116559535188443</c:v>
                </c:pt>
                <c:pt idx="6">
                  <c:v>1.0</c:v>
                </c:pt>
                <c:pt idx="7">
                  <c:v>1.009364764796932</c:v>
                </c:pt>
                <c:pt idx="8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'sensitivity '!$Q$6</c:f>
              <c:strCache>
                <c:ptCount val="1"/>
                <c:pt idx="0">
                  <c:v>transmission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'sensitivity '!$Q$7:$Q$15</c:f>
              <c:numCache>
                <c:formatCode>General</c:formatCode>
                <c:ptCount val="9"/>
                <c:pt idx="0">
                  <c:v>0.909212515011009</c:v>
                </c:pt>
                <c:pt idx="1">
                  <c:v>0.91224507118503</c:v>
                </c:pt>
                <c:pt idx="2">
                  <c:v>0.972968818058502</c:v>
                </c:pt>
                <c:pt idx="3">
                  <c:v>0.969879013258989</c:v>
                </c:pt>
                <c:pt idx="4">
                  <c:v>0.872819964240145</c:v>
                </c:pt>
                <c:pt idx="5">
                  <c:v>0.944131175981069</c:v>
                </c:pt>
                <c:pt idx="6">
                  <c:v>0.946549560615649</c:v>
                </c:pt>
                <c:pt idx="7">
                  <c:v>0.900694926218087</c:v>
                </c:pt>
                <c:pt idx="8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'sensitivity '!$R$6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'sensitivity '!$R$7:$R$15</c:f>
              <c:numCache>
                <c:formatCode>General</c:formatCode>
                <c:ptCount val="9"/>
                <c:pt idx="0">
                  <c:v>0.955969058461717</c:v>
                </c:pt>
                <c:pt idx="1">
                  <c:v>0.963205951345147</c:v>
                </c:pt>
                <c:pt idx="2">
                  <c:v>0.970418598212749</c:v>
                </c:pt>
                <c:pt idx="3">
                  <c:v>0.972424751951918</c:v>
                </c:pt>
                <c:pt idx="4">
                  <c:v>0.974627126003184</c:v>
                </c:pt>
                <c:pt idx="5">
                  <c:v>0.981400454932238</c:v>
                </c:pt>
                <c:pt idx="6">
                  <c:v>0.99136901373947</c:v>
                </c:pt>
                <c:pt idx="7">
                  <c:v>0.991798918499123</c:v>
                </c:pt>
                <c:pt idx="8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845728"/>
        <c:axId val="766656304"/>
      </c:lineChart>
      <c:catAx>
        <c:axId val="75284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56304"/>
        <c:crosses val="autoZero"/>
        <c:auto val="1"/>
        <c:lblAlgn val="ctr"/>
        <c:lblOffset val="100"/>
        <c:noMultiLvlLbl val="0"/>
      </c:catAx>
      <c:valAx>
        <c:axId val="76665630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29634</xdr:colOff>
      <xdr:row>13</xdr:row>
      <xdr:rowOff>131233</xdr:rowOff>
    </xdr:from>
    <xdr:to>
      <xdr:col>12</xdr:col>
      <xdr:colOff>452967</xdr:colOff>
      <xdr:row>27</xdr:row>
      <xdr:rowOff>29633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:H11" totalsRowShown="0">
  <autoFilter ref="C2:H11"/>
  <tableColumns count="6">
    <tableColumn id="1" name="algorithm"/>
    <tableColumn id="2" name="formulation"/>
    <tableColumn id="3" name="ub" dataDxfId="3"/>
    <tableColumn id="4" name="lb" dataDxfId="2"/>
    <tableColumn id="5" name="gap" dataDxfId="1"/>
    <tableColumn id="6" name="time (sec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zoomScale="140" zoomScaleNormal="140" workbookViewId="0">
      <selection activeCell="K14" sqref="K14"/>
    </sheetView>
  </sheetViews>
  <sheetFormatPr baseColWidth="10" defaultRowHeight="16" x14ac:dyDescent="0.2"/>
  <cols>
    <col min="3" max="3" width="13.6640625" bestFit="1" customWidth="1"/>
    <col min="4" max="4" width="14.1640625" customWidth="1"/>
    <col min="8" max="8" width="11.5" customWidth="1"/>
    <col min="11" max="11" width="11.6640625" bestFit="1" customWidth="1"/>
  </cols>
  <sheetData>
    <row r="2" spans="3:11" x14ac:dyDescent="0.2">
      <c r="C2" t="s">
        <v>4</v>
      </c>
      <c r="D2" t="s">
        <v>3</v>
      </c>
      <c r="E2" t="s">
        <v>1</v>
      </c>
      <c r="F2" t="s">
        <v>2</v>
      </c>
      <c r="G2" t="s">
        <v>0</v>
      </c>
      <c r="H2" t="s">
        <v>10</v>
      </c>
    </row>
    <row r="3" spans="3:11" x14ac:dyDescent="0.2">
      <c r="C3" t="s">
        <v>5</v>
      </c>
      <c r="D3" t="s">
        <v>7</v>
      </c>
      <c r="E3" s="4">
        <v>283.677489901841</v>
      </c>
      <c r="F3" s="4">
        <v>282.5949</v>
      </c>
      <c r="G3" s="2">
        <f>(E3-F3)/F3</f>
        <v>3.8308897359471249E-3</v>
      </c>
      <c r="H3" s="3">
        <v>4880.99919199943</v>
      </c>
    </row>
    <row r="4" spans="3:11" x14ac:dyDescent="0.2">
      <c r="C4" t="s">
        <v>5</v>
      </c>
      <c r="D4" t="s">
        <v>8</v>
      </c>
      <c r="E4" s="4">
        <v>283.880752577311</v>
      </c>
      <c r="F4" s="4">
        <v>281.55972174346601</v>
      </c>
      <c r="G4" s="2">
        <f t="shared" ref="G4" si="0">(E4-F4)/F4</f>
        <v>8.243476089096714E-3</v>
      </c>
      <c r="H4" s="3">
        <f>5961+426</f>
        <v>6387</v>
      </c>
    </row>
    <row r="5" spans="3:11" x14ac:dyDescent="0.2">
      <c r="C5" t="s">
        <v>5</v>
      </c>
      <c r="D5" t="s">
        <v>9</v>
      </c>
      <c r="E5" s="4">
        <v>282.554509351349</v>
      </c>
      <c r="F5" s="4">
        <v>280.56937437693801</v>
      </c>
      <c r="G5" s="2">
        <f>(E5-F5)/F5</f>
        <v>7.07538012236504E-3</v>
      </c>
      <c r="H5" s="3">
        <v>8120.0572900772004</v>
      </c>
    </row>
    <row r="6" spans="3:11" x14ac:dyDescent="0.2">
      <c r="C6" t="s">
        <v>6</v>
      </c>
      <c r="D6" t="s">
        <v>7</v>
      </c>
      <c r="E6" s="1"/>
      <c r="F6" s="1"/>
      <c r="G6" s="2"/>
      <c r="H6" s="3"/>
    </row>
    <row r="7" spans="3:11" x14ac:dyDescent="0.2">
      <c r="C7" t="s">
        <v>6</v>
      </c>
      <c r="D7" t="s">
        <v>8</v>
      </c>
      <c r="E7" s="1"/>
      <c r="F7" s="1"/>
      <c r="G7" s="2"/>
      <c r="H7" s="3"/>
    </row>
    <row r="8" spans="3:11" x14ac:dyDescent="0.2">
      <c r="C8" t="s">
        <v>6</v>
      </c>
      <c r="D8" t="s">
        <v>9</v>
      </c>
      <c r="E8" s="1"/>
      <c r="F8" s="1"/>
      <c r="G8" s="2"/>
      <c r="H8" s="3"/>
    </row>
    <row r="9" spans="3:11" x14ac:dyDescent="0.2">
      <c r="C9" t="s">
        <v>12</v>
      </c>
      <c r="D9" t="s">
        <v>7</v>
      </c>
      <c r="E9" s="1"/>
      <c r="F9" s="1"/>
      <c r="G9" s="2"/>
      <c r="H9" s="3"/>
    </row>
    <row r="10" spans="3:11" x14ac:dyDescent="0.2">
      <c r="C10" t="s">
        <v>12</v>
      </c>
      <c r="D10" t="s">
        <v>8</v>
      </c>
      <c r="E10" s="1"/>
      <c r="F10" s="1"/>
      <c r="G10" s="2"/>
      <c r="H10" s="3"/>
    </row>
    <row r="11" spans="3:11" x14ac:dyDescent="0.2">
      <c r="C11" t="s">
        <v>12</v>
      </c>
      <c r="D11" t="s">
        <v>9</v>
      </c>
      <c r="E11" s="1"/>
      <c r="F11" s="1"/>
      <c r="G11" s="2"/>
      <c r="H11" s="3"/>
    </row>
    <row r="13" spans="3:11" x14ac:dyDescent="0.2">
      <c r="J13" s="5" t="s">
        <v>3</v>
      </c>
      <c r="K13" t="s">
        <v>11</v>
      </c>
    </row>
    <row r="14" spans="3:11" x14ac:dyDescent="0.2">
      <c r="J14" s="6" t="s">
        <v>7</v>
      </c>
    </row>
    <row r="15" spans="3:11" x14ac:dyDescent="0.2">
      <c r="J15" s="6" t="s">
        <v>8</v>
      </c>
    </row>
    <row r="16" spans="3:11" x14ac:dyDescent="0.2">
      <c r="J16" s="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15"/>
  <sheetViews>
    <sheetView tabSelected="1" topLeftCell="A6" zoomScale="150" zoomScaleNormal="150" workbookViewId="0">
      <selection activeCell="F21" sqref="F21"/>
    </sheetView>
  </sheetViews>
  <sheetFormatPr baseColWidth="10" defaultRowHeight="16" x14ac:dyDescent="0.2"/>
  <sheetData>
    <row r="6" spans="1:18" x14ac:dyDescent="0.2">
      <c r="A6" s="7" t="s">
        <v>17</v>
      </c>
      <c r="B6" s="7" t="s">
        <v>13</v>
      </c>
      <c r="C6" s="7" t="s">
        <v>16</v>
      </c>
      <c r="D6" s="7" t="s">
        <v>18</v>
      </c>
      <c r="E6" s="7" t="s">
        <v>15</v>
      </c>
      <c r="F6" s="7" t="s">
        <v>14</v>
      </c>
      <c r="G6" s="7" t="s">
        <v>19</v>
      </c>
      <c r="H6" s="7" t="s">
        <v>20</v>
      </c>
      <c r="K6" s="7" t="s">
        <v>17</v>
      </c>
      <c r="L6" s="7" t="s">
        <v>13</v>
      </c>
      <c r="M6" s="7" t="s">
        <v>16</v>
      </c>
      <c r="N6" s="7" t="s">
        <v>18</v>
      </c>
      <c r="O6" s="7" t="s">
        <v>15</v>
      </c>
      <c r="P6" s="7" t="s">
        <v>14</v>
      </c>
      <c r="Q6" s="7" t="s">
        <v>19</v>
      </c>
      <c r="R6" s="7" t="s">
        <v>20</v>
      </c>
    </row>
    <row r="7" spans="1:18" x14ac:dyDescent="0.2">
      <c r="A7" s="7">
        <v>4</v>
      </c>
      <c r="B7" s="7">
        <v>9044.9092000000001</v>
      </c>
      <c r="C7" s="7">
        <v>5164</v>
      </c>
      <c r="D7" s="7">
        <v>62045.245499999997</v>
      </c>
      <c r="E7" s="7">
        <v>54755.10385</v>
      </c>
      <c r="F7" s="7">
        <v>35963.600039999998</v>
      </c>
      <c r="G7" s="7">
        <v>12.05382691</v>
      </c>
      <c r="H7" s="7">
        <v>283.88075259999999</v>
      </c>
      <c r="K7" s="7">
        <v>4</v>
      </c>
      <c r="L7">
        <f>B7/B$15</f>
        <v>1</v>
      </c>
      <c r="M7">
        <f>C7/C$15</f>
        <v>1</v>
      </c>
      <c r="N7">
        <f t="shared" ref="N7:R15" si="0">D7/D$15</f>
        <v>0.86432996335091072</v>
      </c>
      <c r="O7">
        <f t="shared" si="0"/>
        <v>1.1833861153949718</v>
      </c>
      <c r="P7">
        <f t="shared" si="0"/>
        <v>1.1266732527994079</v>
      </c>
      <c r="Q7">
        <f t="shared" si="0"/>
        <v>0.90921251501100941</v>
      </c>
      <c r="R7">
        <f t="shared" si="0"/>
        <v>0.95596905846171742</v>
      </c>
    </row>
    <row r="8" spans="1:18" x14ac:dyDescent="0.2">
      <c r="A8" s="7">
        <v>5</v>
      </c>
      <c r="B8" s="7">
        <v>9044.9092000000001</v>
      </c>
      <c r="C8" s="7">
        <v>5164</v>
      </c>
      <c r="D8" s="7">
        <v>68761.018400000001</v>
      </c>
      <c r="E8" s="7">
        <v>50221.770510000002</v>
      </c>
      <c r="F8" s="7">
        <v>32217.747439999999</v>
      </c>
      <c r="G8" s="7">
        <v>12.094030829999999</v>
      </c>
      <c r="H8" s="7">
        <v>286.02979140000002</v>
      </c>
      <c r="K8" s="7">
        <v>5</v>
      </c>
      <c r="L8">
        <f t="shared" ref="L8:M15" si="1">B8/B$15</f>
        <v>1</v>
      </c>
      <c r="M8">
        <f t="shared" si="1"/>
        <v>1</v>
      </c>
      <c r="N8">
        <f t="shared" si="0"/>
        <v>0.95788497627337621</v>
      </c>
      <c r="O8">
        <f t="shared" si="0"/>
        <v>1.0854101578347506</v>
      </c>
      <c r="P8">
        <f t="shared" si="0"/>
        <v>1.0093226002325042</v>
      </c>
      <c r="Q8">
        <f t="shared" si="0"/>
        <v>0.9122450711850304</v>
      </c>
      <c r="R8">
        <f t="shared" si="0"/>
        <v>0.96320595134514753</v>
      </c>
    </row>
    <row r="9" spans="1:18" x14ac:dyDescent="0.2">
      <c r="A9" s="7">
        <v>6</v>
      </c>
      <c r="B9" s="7">
        <v>9044.9092000000001</v>
      </c>
      <c r="C9" s="7">
        <v>5164</v>
      </c>
      <c r="D9" s="7">
        <v>62821.412199999999</v>
      </c>
      <c r="E9" s="7">
        <v>50907.276109999999</v>
      </c>
      <c r="F9" s="7">
        <v>35721.056980000001</v>
      </c>
      <c r="G9" s="7">
        <v>12.899072029999999</v>
      </c>
      <c r="H9" s="7">
        <v>288.17163019999998</v>
      </c>
      <c r="K9" s="7">
        <v>6</v>
      </c>
      <c r="L9">
        <f t="shared" si="1"/>
        <v>1</v>
      </c>
      <c r="M9">
        <f t="shared" si="1"/>
        <v>1</v>
      </c>
      <c r="N9">
        <f t="shared" si="0"/>
        <v>0.87514246203568424</v>
      </c>
      <c r="O9">
        <f t="shared" si="0"/>
        <v>1.1002255403658074</v>
      </c>
      <c r="P9">
        <f t="shared" si="0"/>
        <v>1.119074826111029</v>
      </c>
      <c r="Q9">
        <f t="shared" si="0"/>
        <v>0.97296881805850199</v>
      </c>
      <c r="R9">
        <f t="shared" si="0"/>
        <v>0.97041859821274901</v>
      </c>
    </row>
    <row r="10" spans="1:18" x14ac:dyDescent="0.2">
      <c r="A10" s="7">
        <v>7</v>
      </c>
      <c r="B10" s="7">
        <v>9044.9092000000001</v>
      </c>
      <c r="C10" s="7">
        <v>5164</v>
      </c>
      <c r="D10" s="7">
        <v>62427.945500000002</v>
      </c>
      <c r="E10" s="7">
        <v>50366.533459999999</v>
      </c>
      <c r="F10" s="7">
        <v>37194.415540000002</v>
      </c>
      <c r="G10" s="7">
        <v>12.85810914</v>
      </c>
      <c r="H10" s="7">
        <v>288.76736959999999</v>
      </c>
      <c r="K10" s="7">
        <v>7</v>
      </c>
      <c r="L10">
        <f t="shared" si="1"/>
        <v>1</v>
      </c>
      <c r="M10">
        <f t="shared" si="1"/>
        <v>1</v>
      </c>
      <c r="N10">
        <f t="shared" si="0"/>
        <v>0.86966121918379158</v>
      </c>
      <c r="O10">
        <f t="shared" si="0"/>
        <v>1.0885388244431258</v>
      </c>
      <c r="P10">
        <f t="shared" si="0"/>
        <v>1.1652324321206817</v>
      </c>
      <c r="Q10">
        <f t="shared" si="0"/>
        <v>0.96987901325898884</v>
      </c>
      <c r="R10">
        <f t="shared" si="0"/>
        <v>0.97242475195191791</v>
      </c>
    </row>
    <row r="11" spans="1:18" x14ac:dyDescent="0.2">
      <c r="A11" s="7">
        <v>8</v>
      </c>
      <c r="B11" s="7">
        <v>9044.9092000000001</v>
      </c>
      <c r="C11" s="7">
        <v>5164</v>
      </c>
      <c r="D11" s="7">
        <v>65046.852800000001</v>
      </c>
      <c r="E11" s="7">
        <v>46166.838210000002</v>
      </c>
      <c r="F11" s="7">
        <v>35215.622490000002</v>
      </c>
      <c r="G11" s="7">
        <v>11.57135499</v>
      </c>
      <c r="H11" s="7">
        <v>289.42137780000002</v>
      </c>
      <c r="K11" s="7">
        <v>8</v>
      </c>
      <c r="L11">
        <f t="shared" si="1"/>
        <v>1</v>
      </c>
      <c r="M11">
        <f t="shared" si="1"/>
        <v>1</v>
      </c>
      <c r="N11">
        <f t="shared" si="0"/>
        <v>0.90614427332253988</v>
      </c>
      <c r="O11">
        <f t="shared" si="0"/>
        <v>0.9977735679045755</v>
      </c>
      <c r="P11">
        <f t="shared" si="0"/>
        <v>1.1032404958356412</v>
      </c>
      <c r="Q11">
        <f t="shared" si="0"/>
        <v>0.87281996424014463</v>
      </c>
      <c r="R11">
        <f t="shared" si="0"/>
        <v>0.97462712600318446</v>
      </c>
    </row>
    <row r="12" spans="1:18" x14ac:dyDescent="0.2">
      <c r="A12" s="7">
        <v>9</v>
      </c>
      <c r="B12" s="7">
        <v>9044.9092000000001</v>
      </c>
      <c r="C12" s="7">
        <v>5164</v>
      </c>
      <c r="D12" s="7">
        <v>65516.9542</v>
      </c>
      <c r="E12" s="7">
        <v>46055.248509999998</v>
      </c>
      <c r="F12" s="7">
        <v>35640.768470000003</v>
      </c>
      <c r="G12" s="7">
        <v>12.516758830000001</v>
      </c>
      <c r="H12" s="7">
        <v>291.43275849999998</v>
      </c>
      <c r="K12" s="7">
        <v>9</v>
      </c>
      <c r="L12">
        <f t="shared" si="1"/>
        <v>1</v>
      </c>
      <c r="M12">
        <f t="shared" si="1"/>
        <v>1</v>
      </c>
      <c r="N12">
        <f t="shared" si="0"/>
        <v>0.91269308657259329</v>
      </c>
      <c r="O12">
        <f t="shared" si="0"/>
        <v>0.99536185297179303</v>
      </c>
      <c r="P12">
        <f t="shared" si="0"/>
        <v>1.1165595351884432</v>
      </c>
      <c r="Q12">
        <f t="shared" si="0"/>
        <v>0.94413117598106944</v>
      </c>
      <c r="R12">
        <f t="shared" si="0"/>
        <v>0.98140045493223782</v>
      </c>
    </row>
    <row r="13" spans="1:18" x14ac:dyDescent="0.2">
      <c r="A13" s="7">
        <v>10</v>
      </c>
      <c r="B13" s="7">
        <v>9044.9092000000001</v>
      </c>
      <c r="C13" s="7">
        <v>5164</v>
      </c>
      <c r="D13" s="7">
        <v>66122.837199999994</v>
      </c>
      <c r="E13" s="7">
        <v>45127.039550000001</v>
      </c>
      <c r="F13" s="7">
        <v>31920.168470000001</v>
      </c>
      <c r="G13" s="7">
        <v>12.548820409999999</v>
      </c>
      <c r="H13" s="7">
        <v>294.3929819</v>
      </c>
      <c r="K13" s="7">
        <v>10</v>
      </c>
      <c r="L13">
        <f t="shared" si="1"/>
        <v>1</v>
      </c>
      <c r="M13">
        <f t="shared" si="1"/>
        <v>1</v>
      </c>
      <c r="N13">
        <f t="shared" si="0"/>
        <v>0.92113342437712231</v>
      </c>
      <c r="O13">
        <f t="shared" si="0"/>
        <v>0.97530108204424049</v>
      </c>
      <c r="P13">
        <f t="shared" si="0"/>
        <v>1</v>
      </c>
      <c r="Q13">
        <f t="shared" si="0"/>
        <v>0.94654956061564899</v>
      </c>
      <c r="R13">
        <f t="shared" si="0"/>
        <v>0.99136901373946984</v>
      </c>
    </row>
    <row r="14" spans="1:18" x14ac:dyDescent="0.2">
      <c r="A14" s="7">
        <v>11</v>
      </c>
      <c r="B14" s="7">
        <v>9044.9092000000001</v>
      </c>
      <c r="C14" s="7">
        <v>5164</v>
      </c>
      <c r="D14" s="7">
        <v>66019.612200000003</v>
      </c>
      <c r="E14" s="7">
        <v>46217.755259999998</v>
      </c>
      <c r="F14" s="7">
        <v>32219.093339999999</v>
      </c>
      <c r="G14" s="7">
        <v>11.940905519999999</v>
      </c>
      <c r="H14" s="7">
        <v>294.52064469999999</v>
      </c>
      <c r="K14" s="7">
        <v>11</v>
      </c>
      <c r="L14">
        <f t="shared" si="1"/>
        <v>1</v>
      </c>
      <c r="M14">
        <f t="shared" si="1"/>
        <v>1</v>
      </c>
      <c r="N14">
        <f t="shared" si="0"/>
        <v>0.91969543408877874</v>
      </c>
      <c r="O14">
        <f t="shared" si="0"/>
        <v>0.9988740046816097</v>
      </c>
      <c r="P14">
        <f t="shared" si="0"/>
        <v>1.0093647647969322</v>
      </c>
      <c r="Q14">
        <f t="shared" si="0"/>
        <v>0.90069492621808722</v>
      </c>
      <c r="R14">
        <f t="shared" si="0"/>
        <v>0.99179891849912272</v>
      </c>
    </row>
    <row r="15" spans="1:18" x14ac:dyDescent="0.2">
      <c r="A15" s="7">
        <v>12</v>
      </c>
      <c r="B15" s="7">
        <v>9044.9092000000001</v>
      </c>
      <c r="C15" s="7">
        <v>5164</v>
      </c>
      <c r="D15" s="7">
        <v>71784.212199999994</v>
      </c>
      <c r="E15" s="7">
        <v>46269.854899999998</v>
      </c>
      <c r="F15" s="7">
        <v>31920.168470000001</v>
      </c>
      <c r="G15" s="7">
        <v>13.257436200000001</v>
      </c>
      <c r="H15" s="7">
        <v>296.95600510000003</v>
      </c>
      <c r="K15" s="7">
        <v>12</v>
      </c>
      <c r="L15">
        <f t="shared" si="1"/>
        <v>1</v>
      </c>
      <c r="M15">
        <f t="shared" si="1"/>
        <v>1</v>
      </c>
      <c r="N15">
        <f t="shared" si="0"/>
        <v>1</v>
      </c>
      <c r="O15">
        <f t="shared" si="0"/>
        <v>1</v>
      </c>
      <c r="P15">
        <f t="shared" si="0"/>
        <v>1</v>
      </c>
      <c r="Q15">
        <f t="shared" si="0"/>
        <v>1</v>
      </c>
      <c r="R15">
        <f t="shared" si="0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20year 4days</vt:lpstr>
      <vt:lpstr>sensitivity </vt:lpstr>
      <vt:lpstr>12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2020-03-02T16:14:16Z</dcterms:created>
  <dcterms:modified xsi:type="dcterms:W3CDTF">2020-03-23T01:14:12Z</dcterms:modified>
</cp:coreProperties>
</file>