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\Documents\"/>
    </mc:Choice>
  </mc:AlternateContent>
  <xr:revisionPtr revIDLastSave="0" documentId="13_ncr:1_{01153298-CD1D-44D0-82A4-6AB7FD5C2B39}" xr6:coauthVersionLast="47" xr6:coauthVersionMax="47" xr10:uidLastSave="{00000000-0000-0000-0000-000000000000}"/>
  <bookViews>
    <workbookView xWindow="-120" yWindow="-120" windowWidth="20730" windowHeight="11310" xr2:uid="{E7A1E4A3-239B-49B1-B654-0092B41E0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H2" i="1" s="1"/>
  <c r="C34" i="1"/>
  <c r="A34" i="1"/>
  <c r="C2" i="1"/>
  <c r="E2" i="1" s="1"/>
  <c r="E22" i="1"/>
  <c r="F22" i="1" s="1"/>
  <c r="A31" i="1"/>
  <c r="C3" i="1"/>
  <c r="C4" i="1"/>
  <c r="E4" i="1" s="1"/>
  <c r="F4" i="1" s="1"/>
  <c r="C5" i="1"/>
  <c r="E5" i="1" s="1"/>
  <c r="F5" i="1" s="1"/>
  <c r="C6" i="1"/>
  <c r="E6" i="1" s="1"/>
  <c r="F6" i="1" s="1"/>
  <c r="C7" i="1"/>
  <c r="E7" i="1" s="1"/>
  <c r="F7" i="1" s="1"/>
  <c r="C8" i="1"/>
  <c r="E8" i="1" s="1"/>
  <c r="F8" i="1" s="1"/>
  <c r="C9" i="1"/>
  <c r="E9" i="1" s="1"/>
  <c r="F9" i="1" s="1"/>
  <c r="C10" i="1"/>
  <c r="E10" i="1" s="1"/>
  <c r="F10" i="1" s="1"/>
  <c r="C11" i="1"/>
  <c r="E11" i="1" s="1"/>
  <c r="F11" i="1" s="1"/>
  <c r="C12" i="1"/>
  <c r="E12" i="1" s="1"/>
  <c r="F12" i="1" s="1"/>
  <c r="C13" i="1"/>
  <c r="E13" i="1" s="1"/>
  <c r="F13" i="1" s="1"/>
  <c r="C14" i="1"/>
  <c r="E14" i="1" s="1"/>
  <c r="F14" i="1" s="1"/>
  <c r="C15" i="1"/>
  <c r="E15" i="1" s="1"/>
  <c r="F15" i="1" s="1"/>
  <c r="C16" i="1"/>
  <c r="E16" i="1" s="1"/>
  <c r="F16" i="1" s="1"/>
  <c r="C17" i="1"/>
  <c r="E17" i="1" s="1"/>
  <c r="F17" i="1" s="1"/>
  <c r="C18" i="1"/>
  <c r="E18" i="1" s="1"/>
  <c r="F18" i="1" s="1"/>
  <c r="C19" i="1"/>
  <c r="E19" i="1" s="1"/>
  <c r="F19" i="1" s="1"/>
  <c r="C20" i="1"/>
  <c r="E20" i="1" s="1"/>
  <c r="F20" i="1" s="1"/>
  <c r="C21" i="1"/>
  <c r="E21" i="1" s="1"/>
  <c r="F21" i="1" s="1"/>
  <c r="C22" i="1"/>
  <c r="C23" i="1"/>
  <c r="E23" i="1" s="1"/>
  <c r="F23" i="1" s="1"/>
  <c r="C24" i="1"/>
  <c r="E24" i="1" s="1"/>
  <c r="F24" i="1" s="1"/>
  <c r="C25" i="1"/>
  <c r="E25" i="1" s="1"/>
  <c r="F25" i="1" s="1"/>
  <c r="C26" i="1"/>
  <c r="E26" i="1" s="1"/>
  <c r="F26" i="1" s="1"/>
  <c r="C27" i="1"/>
  <c r="E27" i="1" s="1"/>
  <c r="F27" i="1" s="1"/>
  <c r="C28" i="1"/>
  <c r="E28" i="1" s="1"/>
  <c r="F28" i="1" s="1"/>
  <c r="C29" i="1"/>
  <c r="E29" i="1" s="1"/>
  <c r="F29" i="1" s="1"/>
  <c r="C30" i="1"/>
  <c r="E30" i="1" s="1"/>
  <c r="F30" i="1" s="1"/>
  <c r="H27" i="1" l="1"/>
  <c r="H10" i="1"/>
  <c r="H9" i="1"/>
  <c r="H8" i="1"/>
  <c r="H7" i="1"/>
  <c r="H30" i="1"/>
  <c r="H18" i="1"/>
  <c r="H29" i="1"/>
  <c r="H5" i="1"/>
  <c r="H16" i="1"/>
  <c r="H15" i="1"/>
  <c r="H26" i="1"/>
  <c r="H25" i="1"/>
  <c r="H13" i="1"/>
  <c r="H23" i="1"/>
  <c r="H11" i="1"/>
  <c r="H22" i="1"/>
  <c r="H21" i="1"/>
  <c r="H20" i="1"/>
  <c r="H19" i="1"/>
  <c r="H6" i="1"/>
  <c r="H17" i="1"/>
  <c r="H28" i="1"/>
  <c r="H4" i="1"/>
  <c r="H3" i="1"/>
  <c r="H14" i="1"/>
  <c r="H24" i="1"/>
  <c r="H12" i="1"/>
  <c r="F2" i="1"/>
  <c r="C31" i="1"/>
  <c r="B31" i="1" s="1"/>
  <c r="E3" i="1"/>
  <c r="F3" i="1" s="1"/>
</calcChain>
</file>

<file path=xl/sharedStrings.xml><?xml version="1.0" encoding="utf-8"?>
<sst xmlns="http://schemas.openxmlformats.org/spreadsheetml/2006/main" count="9" uniqueCount="9">
  <si>
    <t>Waste tire</t>
  </si>
  <si>
    <t>Percentage</t>
  </si>
  <si>
    <t>Amount of recyled</t>
  </si>
  <si>
    <t>Amount of waste left</t>
  </si>
  <si>
    <t>SD?</t>
  </si>
  <si>
    <t>Z-Test?</t>
  </si>
  <si>
    <t>Average waste per country</t>
  </si>
  <si>
    <t>Average recyle per country</t>
  </si>
  <si>
    <t>Sumation of (waste left after recyling-60)^2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</si>
</sst>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023A-A6AE-41BF-B151-A198A0DDE7C5}">
  <dimension ref="A1:H35"/>
  <sheetViews>
    <sheetView tabSelected="1" topLeftCell="A4" workbookViewId="0">
      <selection activeCell="C2" sqref="C2"/>
    </sheetView>
  </sheetViews>
  <sheetFormatPr defaultRowHeight="15" x14ac:dyDescent="0.25"/>
  <cols>
    <col min="1" max="1" width="13.28515625" customWidth="1"/>
    <col min="2" max="2" width="12.85546875" customWidth="1"/>
    <col min="3" max="3" width="17.85546875" customWidth="1"/>
    <col min="5" max="5" width="19.5703125" customWidth="1"/>
    <col min="6" max="6" width="40.285156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15</v>
      </c>
      <c r="B2">
        <v>100</v>
      </c>
      <c r="C2">
        <f>A2*(B2*0.01)</f>
        <v>15</v>
      </c>
      <c r="E2">
        <f>A2-C2</f>
        <v>0</v>
      </c>
      <c r="F2">
        <f>(E2-60)^2</f>
        <v>3600</v>
      </c>
      <c r="G2">
        <f>SQRT(SUM(F2:F30)/A35)</f>
        <v>55.072350965337499</v>
      </c>
      <c r="H2">
        <f>(E2-60)/($G$2/(SQRT($A$31)))</f>
        <v>-65.277702148752397</v>
      </c>
    </row>
    <row r="3" spans="1:8" x14ac:dyDescent="0.25">
      <c r="A3">
        <v>36</v>
      </c>
      <c r="B3">
        <v>100</v>
      </c>
      <c r="C3">
        <f>A3*(B3*0.01)</f>
        <v>36</v>
      </c>
      <c r="E3">
        <f>A3-C3</f>
        <v>0</v>
      </c>
      <c r="F3">
        <f t="shared" ref="F3:F30" si="0">(E3-60)^2</f>
        <v>3600</v>
      </c>
      <c r="H3">
        <f t="shared" ref="H3:H30" si="1">(E3-60)/($G$2/(SQRT($A$31)))</f>
        <v>-65.277702148752397</v>
      </c>
    </row>
    <row r="4" spans="1:8" x14ac:dyDescent="0.25">
      <c r="A4">
        <v>9</v>
      </c>
      <c r="B4">
        <v>100</v>
      </c>
      <c r="C4">
        <f>A4*(B4*0.01)</f>
        <v>9</v>
      </c>
      <c r="E4">
        <f>A4-C4</f>
        <v>0</v>
      </c>
      <c r="F4">
        <f t="shared" si="0"/>
        <v>3600</v>
      </c>
      <c r="H4">
        <f t="shared" si="1"/>
        <v>-65.277702148752397</v>
      </c>
    </row>
    <row r="5" spans="1:8" x14ac:dyDescent="0.25">
      <c r="A5">
        <v>34</v>
      </c>
      <c r="B5">
        <v>100</v>
      </c>
      <c r="C5">
        <f>A5*(B5*0.01)</f>
        <v>34</v>
      </c>
      <c r="E5">
        <f>A5-C5</f>
        <v>0</v>
      </c>
      <c r="F5">
        <f t="shared" si="0"/>
        <v>3600</v>
      </c>
      <c r="H5">
        <f t="shared" si="1"/>
        <v>-65.277702148752397</v>
      </c>
    </row>
    <row r="6" spans="1:8" x14ac:dyDescent="0.25">
      <c r="A6">
        <v>15</v>
      </c>
      <c r="B6">
        <v>100</v>
      </c>
      <c r="C6">
        <f>A6*(B6*0.01)</f>
        <v>15</v>
      </c>
      <c r="E6">
        <f>A6-C6</f>
        <v>0</v>
      </c>
      <c r="F6">
        <f t="shared" si="0"/>
        <v>3600</v>
      </c>
      <c r="H6">
        <f t="shared" si="1"/>
        <v>-65.277702148752397</v>
      </c>
    </row>
    <row r="7" spans="1:8" x14ac:dyDescent="0.25">
      <c r="A7">
        <v>80</v>
      </c>
      <c r="B7">
        <v>98.75</v>
      </c>
      <c r="C7">
        <f>A7*(B7*0.01)</f>
        <v>79</v>
      </c>
      <c r="E7">
        <f>A7-C7</f>
        <v>1</v>
      </c>
      <c r="F7">
        <f t="shared" si="0"/>
        <v>3481</v>
      </c>
      <c r="H7">
        <f t="shared" si="1"/>
        <v>-64.189740446273191</v>
      </c>
    </row>
    <row r="8" spans="1:8" x14ac:dyDescent="0.25">
      <c r="A8">
        <v>51</v>
      </c>
      <c r="B8">
        <v>98.04</v>
      </c>
      <c r="C8">
        <f>A8*(B8*0.01)</f>
        <v>50.000399999999999</v>
      </c>
      <c r="E8">
        <f>A8-C8</f>
        <v>0.99960000000000093</v>
      </c>
      <c r="F8">
        <f t="shared" si="0"/>
        <v>3481.0472001600001</v>
      </c>
      <c r="H8">
        <f t="shared" si="1"/>
        <v>-64.190175630954187</v>
      </c>
    </row>
    <row r="9" spans="1:8" x14ac:dyDescent="0.25">
      <c r="A9">
        <v>39</v>
      </c>
      <c r="B9">
        <v>97.44</v>
      </c>
      <c r="C9">
        <f>A9*(B9*0.01)</f>
        <v>38.001600000000003</v>
      </c>
      <c r="E9">
        <f>A9-C9</f>
        <v>0.99839999999999662</v>
      </c>
      <c r="F9">
        <f t="shared" si="0"/>
        <v>3481.1888025600006</v>
      </c>
      <c r="H9">
        <f t="shared" si="1"/>
        <v>-64.191481184997173</v>
      </c>
    </row>
    <row r="10" spans="1:8" x14ac:dyDescent="0.25">
      <c r="A10">
        <v>63</v>
      </c>
      <c r="B10">
        <v>95.24</v>
      </c>
      <c r="C10">
        <f>A10*(B10*0.01)</f>
        <v>60.001199999999997</v>
      </c>
      <c r="E10">
        <f>A10-C10</f>
        <v>2.9988000000000028</v>
      </c>
      <c r="F10">
        <f t="shared" si="0"/>
        <v>3249.1368014399995</v>
      </c>
      <c r="H10">
        <f t="shared" si="1"/>
        <v>-62.015122595357752</v>
      </c>
    </row>
    <row r="11" spans="1:8" x14ac:dyDescent="0.25">
      <c r="A11">
        <v>169</v>
      </c>
      <c r="B11">
        <v>93.49</v>
      </c>
      <c r="C11">
        <f>A11*(B11*0.01)</f>
        <v>157.99809999999999</v>
      </c>
      <c r="E11">
        <f>A11-C11</f>
        <v>11.001900000000006</v>
      </c>
      <c r="F11">
        <f t="shared" si="0"/>
        <v>2400.8138036099995</v>
      </c>
      <c r="H11">
        <f t="shared" si="1"/>
        <v>-53.308056294246413</v>
      </c>
    </row>
    <row r="12" spans="1:8" x14ac:dyDescent="0.25">
      <c r="A12">
        <v>34</v>
      </c>
      <c r="B12">
        <v>88.24</v>
      </c>
      <c r="C12">
        <f>A12*(B12*0.01)</f>
        <v>30.0016</v>
      </c>
      <c r="E12">
        <f>A12-C12</f>
        <v>3.9984000000000002</v>
      </c>
      <c r="F12">
        <f t="shared" si="0"/>
        <v>3136.1792025599998</v>
      </c>
      <c r="H12">
        <f t="shared" si="1"/>
        <v>-60.927596077559535</v>
      </c>
    </row>
    <row r="13" spans="1:8" x14ac:dyDescent="0.25">
      <c r="A13">
        <v>27</v>
      </c>
      <c r="B13">
        <v>85.19</v>
      </c>
      <c r="C13">
        <f>A13*(B13*0.01)</f>
        <v>23.001300000000001</v>
      </c>
      <c r="E13">
        <f>A13-C13</f>
        <v>3.9986999999999995</v>
      </c>
      <c r="F13">
        <f t="shared" si="0"/>
        <v>3136.1456016900001</v>
      </c>
      <c r="H13">
        <f t="shared" si="1"/>
        <v>-60.927269689048799</v>
      </c>
    </row>
    <row r="14" spans="1:8" x14ac:dyDescent="0.25">
      <c r="A14">
        <v>421</v>
      </c>
      <c r="B14">
        <v>84.09</v>
      </c>
      <c r="C14">
        <f>A14*(B14*0.01)</f>
        <v>354.01890000000003</v>
      </c>
      <c r="E14">
        <f>A14-C14</f>
        <v>66.981099999999969</v>
      </c>
      <c r="F14">
        <f t="shared" si="0"/>
        <v>48.735757209999576</v>
      </c>
      <c r="H14">
        <f t="shared" si="1"/>
        <v>7.595169441177557</v>
      </c>
    </row>
    <row r="15" spans="1:8" x14ac:dyDescent="0.25">
      <c r="A15">
        <v>39</v>
      </c>
      <c r="B15">
        <v>79.489999999999995</v>
      </c>
      <c r="C15">
        <f>A15*(B15*0.01)</f>
        <v>31.001099999999997</v>
      </c>
      <c r="E15">
        <f>A15-C15</f>
        <v>7.9989000000000026</v>
      </c>
      <c r="F15">
        <f t="shared" si="0"/>
        <v>2704.1144012099994</v>
      </c>
      <c r="H15">
        <f t="shared" si="1"/>
        <v>-56.575205286791466</v>
      </c>
    </row>
    <row r="16" spans="1:8" x14ac:dyDescent="0.25">
      <c r="A16">
        <v>57</v>
      </c>
      <c r="B16">
        <v>78.95</v>
      </c>
      <c r="C16">
        <f>A16*(B16*0.01)</f>
        <v>45.001500000000007</v>
      </c>
      <c r="E16">
        <f>A16-C16</f>
        <v>11.998499999999993</v>
      </c>
      <c r="F16">
        <f t="shared" si="0"/>
        <v>2304.1440022500005</v>
      </c>
      <c r="H16">
        <f t="shared" si="1"/>
        <v>-52.223793661555646</v>
      </c>
    </row>
    <row r="17" spans="1:8" x14ac:dyDescent="0.25">
      <c r="A17">
        <v>84</v>
      </c>
      <c r="B17">
        <v>78.569999999999993</v>
      </c>
      <c r="C17">
        <f>A17*(B17*0.01)</f>
        <v>65.998800000000003</v>
      </c>
      <c r="E17">
        <f>A17-C17</f>
        <v>18.001199999999997</v>
      </c>
      <c r="F17">
        <f t="shared" si="0"/>
        <v>1763.8992014400003</v>
      </c>
      <c r="H17">
        <f t="shared" si="1"/>
        <v>-45.693085950083713</v>
      </c>
    </row>
    <row r="18" spans="1:8" x14ac:dyDescent="0.25">
      <c r="A18">
        <v>23</v>
      </c>
      <c r="B18">
        <v>78.260000000000005</v>
      </c>
      <c r="C18">
        <f>A18*(B18*0.01)</f>
        <v>17.9998</v>
      </c>
      <c r="E18">
        <f>A18-C18</f>
        <v>5.0001999999999995</v>
      </c>
      <c r="F18">
        <f t="shared" si="0"/>
        <v>3024.9780000400001</v>
      </c>
      <c r="H18">
        <f t="shared" si="1"/>
        <v>-59.837676044015872</v>
      </c>
    </row>
    <row r="19" spans="1:8" x14ac:dyDescent="0.25">
      <c r="A19">
        <v>296</v>
      </c>
      <c r="B19">
        <v>77.03</v>
      </c>
      <c r="C19">
        <f>A19*(B19*0.01)</f>
        <v>228.00880000000001</v>
      </c>
      <c r="E19">
        <f>A19-C19</f>
        <v>67.991199999999992</v>
      </c>
      <c r="F19">
        <f t="shared" si="0"/>
        <v>63.859277439999872</v>
      </c>
      <c r="H19">
        <f t="shared" si="1"/>
        <v>8.6941195568518275</v>
      </c>
    </row>
    <row r="20" spans="1:8" x14ac:dyDescent="0.25">
      <c r="A20">
        <v>457</v>
      </c>
      <c r="B20">
        <v>77.02</v>
      </c>
      <c r="C20">
        <f>A20*(B20*0.01)</f>
        <v>351.98140000000001</v>
      </c>
      <c r="E20">
        <f>A20-C20</f>
        <v>105.01859999999999</v>
      </c>
      <c r="F20">
        <f t="shared" si="0"/>
        <v>2026.6743459599993</v>
      </c>
      <c r="H20">
        <f t="shared" si="1"/>
        <v>48.978512699230407</v>
      </c>
    </row>
    <row r="21" spans="1:8" x14ac:dyDescent="0.25">
      <c r="A21">
        <v>527</v>
      </c>
      <c r="B21">
        <v>74.95</v>
      </c>
      <c r="C21">
        <f>A21*(B21*0.01)</f>
        <v>394.98650000000004</v>
      </c>
      <c r="E21">
        <f>A21-C21</f>
        <v>132.01349999999996</v>
      </c>
      <c r="F21">
        <f t="shared" si="0"/>
        <v>5185.9441822499948</v>
      </c>
      <c r="H21">
        <f t="shared" si="1"/>
        <v>78.347930061486309</v>
      </c>
    </row>
    <row r="22" spans="1:8" x14ac:dyDescent="0.25">
      <c r="A22">
        <v>76</v>
      </c>
      <c r="B22">
        <v>72.37</v>
      </c>
      <c r="C22">
        <f>A22*(B22*0.01)</f>
        <v>55.001199999999997</v>
      </c>
      <c r="E22">
        <f>A22-C22</f>
        <v>20.998800000000003</v>
      </c>
      <c r="F22">
        <f t="shared" si="0"/>
        <v>1521.0936014399997</v>
      </c>
      <c r="H22">
        <f t="shared" si="1"/>
        <v>-42.431811950732033</v>
      </c>
    </row>
    <row r="23" spans="1:8" x14ac:dyDescent="0.25">
      <c r="A23">
        <v>582</v>
      </c>
      <c r="B23">
        <v>70.959999999999994</v>
      </c>
      <c r="C23">
        <f>A23*(B23*0.01)</f>
        <v>412.98719999999992</v>
      </c>
      <c r="E23">
        <f>A23-C23</f>
        <v>169.01280000000008</v>
      </c>
      <c r="F23">
        <f t="shared" si="0"/>
        <v>11883.790563840019</v>
      </c>
      <c r="H23">
        <f t="shared" si="1"/>
        <v>118.60175148002536</v>
      </c>
    </row>
    <row r="24" spans="1:8" x14ac:dyDescent="0.25">
      <c r="A24">
        <v>30</v>
      </c>
      <c r="B24">
        <v>70</v>
      </c>
      <c r="C24">
        <f>A24*(B24*0.01)</f>
        <v>21.000000000000004</v>
      </c>
      <c r="E24">
        <f>A24-C24</f>
        <v>8.9999999999999964</v>
      </c>
      <c r="F24">
        <f t="shared" si="0"/>
        <v>2601</v>
      </c>
      <c r="H24">
        <f t="shared" si="1"/>
        <v>-55.486046826439541</v>
      </c>
    </row>
    <row r="25" spans="1:8" x14ac:dyDescent="0.25">
      <c r="A25">
        <v>91</v>
      </c>
      <c r="B25">
        <v>68.13</v>
      </c>
      <c r="C25">
        <f>A25*(B25*0.01)</f>
        <v>61.9983</v>
      </c>
      <c r="E25">
        <f>A25-C25</f>
        <v>29.0017</v>
      </c>
      <c r="F25">
        <f t="shared" si="0"/>
        <v>960.89460288999999</v>
      </c>
      <c r="H25">
        <f t="shared" si="1"/>
        <v>-33.724963241961191</v>
      </c>
    </row>
    <row r="26" spans="1:8" x14ac:dyDescent="0.25">
      <c r="A26">
        <v>29</v>
      </c>
      <c r="B26">
        <v>65.52</v>
      </c>
      <c r="C26">
        <f>A26*(B26*0.01)</f>
        <v>19.000800000000002</v>
      </c>
      <c r="E26">
        <f>A26-C26</f>
        <v>9.9991999999999983</v>
      </c>
      <c r="F26">
        <f t="shared" si="0"/>
        <v>2500.08000064</v>
      </c>
      <c r="H26">
        <f t="shared" si="1"/>
        <v>-54.398955493322319</v>
      </c>
    </row>
    <row r="27" spans="1:8" x14ac:dyDescent="0.25">
      <c r="A27">
        <v>260</v>
      </c>
      <c r="B27">
        <v>52.31</v>
      </c>
      <c r="C27">
        <f>A27*(B27*0.01)</f>
        <v>136.006</v>
      </c>
      <c r="E27">
        <f>A27-C27</f>
        <v>123.994</v>
      </c>
      <c r="F27">
        <f t="shared" si="0"/>
        <v>4095.2320359999999</v>
      </c>
      <c r="H27">
        <f t="shared" si="1"/>
        <v>69.623021188454359</v>
      </c>
    </row>
    <row r="28" spans="1:8" x14ac:dyDescent="0.25">
      <c r="A28">
        <v>5</v>
      </c>
      <c r="B28">
        <v>0</v>
      </c>
      <c r="C28">
        <f>A28*(B28*0.01)</f>
        <v>0</v>
      </c>
      <c r="E28">
        <f>A28-C28</f>
        <v>5</v>
      </c>
      <c r="F28">
        <f t="shared" si="0"/>
        <v>3025</v>
      </c>
      <c r="H28">
        <f t="shared" si="1"/>
        <v>-59.83789363635637</v>
      </c>
    </row>
    <row r="29" spans="1:8" x14ac:dyDescent="0.25">
      <c r="A29">
        <v>1</v>
      </c>
      <c r="B29">
        <v>0</v>
      </c>
      <c r="C29">
        <f>A29*(B29*0.01)</f>
        <v>0</v>
      </c>
      <c r="E29">
        <f>A29-C29</f>
        <v>1</v>
      </c>
      <c r="F29">
        <f t="shared" si="0"/>
        <v>3481</v>
      </c>
      <c r="H29">
        <f t="shared" si="1"/>
        <v>-64.189740446273191</v>
      </c>
    </row>
    <row r="30" spans="1:8" x14ac:dyDescent="0.25">
      <c r="A30">
        <v>40</v>
      </c>
      <c r="B30">
        <v>0</v>
      </c>
      <c r="C30">
        <f>A30*(B30*0.01)</f>
        <v>0</v>
      </c>
      <c r="E30">
        <f>A30-C30</f>
        <v>40</v>
      </c>
      <c r="F30">
        <f t="shared" si="0"/>
        <v>400</v>
      </c>
      <c r="H30">
        <f t="shared" si="1"/>
        <v>-21.759234049584133</v>
      </c>
    </row>
    <row r="31" spans="1:8" x14ac:dyDescent="0.25">
      <c r="A31">
        <f>SUM(A2:A30)</f>
        <v>3590</v>
      </c>
      <c r="B31">
        <f>C31/A31</f>
        <v>0.76378676880222851</v>
      </c>
      <c r="C31">
        <f>SUM(C2:C30)</f>
        <v>2741.9945000000002</v>
      </c>
    </row>
    <row r="33" spans="1:3" x14ac:dyDescent="0.25">
      <c r="A33" t="s">
        <v>6</v>
      </c>
      <c r="C33" t="s">
        <v>7</v>
      </c>
    </row>
    <row r="34" spans="1:3" x14ac:dyDescent="0.25">
      <c r="A34">
        <f>A31/COUNT(A2:A30)</f>
        <v>123.79310344827586</v>
      </c>
      <c r="C34">
        <f>C31/29</f>
        <v>94.551534482758626</v>
      </c>
    </row>
    <row r="35" spans="1:3" x14ac:dyDescent="0.25">
      <c r="A3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2021-07-31T08:18:17Z</dcterms:created>
  <dcterms:modified xsi:type="dcterms:W3CDTF">2021-07-31T09:33:52Z</dcterms:modified>
</cp:coreProperties>
</file>