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<sst xmlns="http://schemas.openxmlformats.org/spreadsheetml/2006/main" count="8510" uniqueCount="7113">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</sst>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una implementación completa. Por lo tanto, no pregunte cómo hacer cosas que aún no están disponibles; la respuesta siempre es ""a"&amp;"ún no"", ¡lo cual no significa que la guía esté incompleta!
2. Para cada actualización importante, se recomienda descargar manualmente la última versión desde el sitio web oficial y usar las actualizaciones automáticas (esta función de actualización requ"&amp;"iere una VPN para acceder a otras regiones en algunas áreas).
3. Esta guía se centra en la versión para PC. Algunas funciones no están disponibles en la versión para Android (por ejemplo, la cámara), por lo que parte del contenido no es aplicable a esta "&amp;"guía.
4. El equipo oficial no tiene prevista una versión para iOS.
5. Este documento no requiere permiso; cualquier persona puede consultarlo directamente desde las pestañas de la parte inferior.")</f>
        <v>※※※
1. Las imágenes en los materiales promocionales oficiales o avances, y algunos elementos ya implementados, no garantizan una implementación completa. Por lo tanto, no pregunte cómo hacer cosas que aún no están disponibles; la respuesta siempre es "aún no", ¡lo cual no significa que la guía esté incompleta!
2. Para cada actualización importante, se recomienda descargar manualmente la última versión desde el sitio web oficial y usar las actualizaciones automáticas (esta función de actualización requiere una VPN para acceder a otras regiones en algunas áreas).
3. Esta guía se centra en la versión para PC. Algunas funciones no están disponibles en la versión para Android (por ejemplo, la cámara), por lo que parte del contenido no es aplicable a esta guía.
4. El equipo oficial no tiene prevista una versión para iOS.
5. Este documento no requiere permiso; cualquier persona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IFERROR(__xludf.DUMMYFUNCTION("GOOGLETRANSLATE(A4,""zh-tw"",""es-MX"")"),"Respecto a la mejora del objeto ""Núcleo Prototipo"", la ranura de uso se encuentra en la barra de habilidades. Dado que actualmente no hay descripción, está vacía. Esto se debe a que el diseño aún no está completo y no se trata de un error. Puedes mejora"&amp;"rlo como siempre después de seleccionarlo.")</f>
        <v>Respecto a la mejora del objeto "Núcleo Prototipo", la ranura de uso se encuentra en la barra de habilidades. Dado que actualmente no hay descripción, está vacía. Esto se debe a que el diseño aún no está completo y no se trata de un error. Puedes mejorarlo como siempre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 proceso de producción extenso, parte del contenido de esta página aún está en desarrollo y podría no visualizarse correctamente. Disculpen las molestias. Pueden consultar la versión en chino tradicional para "&amp;"comparar.")</f>
        <v>Debido a que la versión 0.8 de MAP requiere un proceso de producción extenso, parte del contenido de esta página aún está en desarrollo y podría no visualizarse correctamente. Disculpen las molestias. Pueden consultar la versión en chino tradicional para comparar.</v>
      </c>
      <c r="F5" s="11" t="str">
        <f>IFERROR(__xludf.DUMMYFUNCTION("GOOGLETRANSLATE(A5,""zh-tw"",""KO"")"),"MAP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las traducciones in"&amp;"correctas a otros idiomas.
El editor es un jugador, y la mayor parte de la información no publicada se obtuvo consultando fuentes oficiales. Por lo tanto, es posible que falten mecanismos no descubiertos. Si encuentra algún mecanismo no descubierto, omis"&amp;"iones o anomalías en el documento, no dude en contactar al editor.
Puede reimprimir contenido de otros sitios web (gratis) o agregar otro contenido a este formulario. No dude en contactarnos.
Discord del editor: RORO#3330
O contácteme en gameconlch@gmai"&amp;"l.com. Gracias por su cooperación.
Creación de mapas: Discord: mioakatukaze
Traductor de chino simplificado: ShigeLuna
Traductor de japonés: 눈_눈
Traductor de inglés: Ruika
Traductores de español: zNagato, AndyJango
Traductor de alemán: Gabriel
Traductor "&amp;"de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las traducciones incorrectas a otros idiomas.
El editor es un jugador, y la mayor parte de la información no publicada se obtuvo consultando fuentes oficiales. Por lo tanto, es posible que falten mecanismos no descubiertos. Si encuentra algún mecanismo no descubierto, omisiones o anomalías en el documento, no dude en contactar al editor.
Puede reimprimir contenido de otros sitios web (gratis) o agregar otro contenido a este formulario. No dude en contactarnos.
Discord del editor: RORO#3330
O contácteme en gameconlch@gmail.com. Gracias por su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agregó la versión 0.85: SLG-C-23~SLG-C-29, SLG-A-24")</f>
        <v>3 de noviembre de 2025: Se agregó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agregó la traducción al vietnamita el 6 de octubre de 2025.")</f>
        <v>Se agregó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agregó el 11 de agosto de 2025. (CONSEJOS)")</f>
        <v>La versión 0.79H se agregó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IFERROR(__xludf.DUMMYFUNCTION("GOOGLETRANSLATE(A31,""zh-tw"",""es-MX"")"),"Versión 0.79D TIPS agregada el 20/7/2025")</f>
        <v>Versión 0.79D TIPS agregada el 20/7/2025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agregó la versión 0.79 para SLG-A, SLG-C, TIPS, Weap y Drops.")</f>
        <v>El 12 de julio de 2025, se agregó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una imagen del mapa del Gran Cinturón de Lava Calcinada el 6 de mayo de 2025.")</f>
        <v>Se agregó una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agregaron traducciones al ruso y al alemán el 4 de mayo de 2025.")</f>
        <v>Se agregaron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de la versión 0.7 el 16/3/2025")</f>
        <v>Información actualizada de la versión 0.7 el 16/3/2025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agregó paginación de estado el 15/3/2025")</f>
        <v>Se agregó paginación de estado el 15/3/2025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incluidos eventos y armaduras.")</f>
        <v>2 de febrero de 2025: se agregó la versión 0.65A, incluidos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agregó contenido de la versión 0.5C: eventos, información de monstruos, consejos")</f>
        <v>24/11/2024 Se agregó contenido de la versión 0.5C: eventos, información de monstruos,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agregó contenido de la versión 0.5B el 22/11/2024 - Eventos/Notificaciones")</f>
        <v>Se agregó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agregó contenido de la versión 0.4C: Eventos/Objetos mundiales/Armadura")</f>
        <v>24 de octubre de 2024: Se agregó contenido de la versión 0.4C: Eventos/Objetos mundiales/Armadura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agregó contenido de la versión 0.4A (Obtención/Equipamiento/Consejos).")</f>
        <v>21 de octubre de 2024: Se agregó contenido de la versión 0.4A (Obtención/Equipamiento/Consejos).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agregó mapa y tabla de números de eventos el 15/10/2024")</f>
        <v>Se agregó mapa y tabla de números de eventos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ajustaron algunos formatos")</f>
        <v>14/10/2024 Se ajustaron algunos formatos</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agregaron nuevos eventos y contenido a la tabla de notificaciones.")</f>
        <v>10 de octubre de 2024: se agregaron nuevos eventos y contenido a la tabla de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completado el 4 de octubre de 2024")</f>
        <v>Primer borrador completado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Olvidé todo")</f>
        <v>Está bien -&gt;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IFERROR(__xludf.DUMMYFUNCTION("GOOGLETRANSLATE(C11,""zh-tw"",""es-MX"")"),"Preparar platos de carne")</f>
        <v>Preparar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trayendo bebidas")</f>
        <v>Primera vez trayendo bebidas</v>
      </c>
      <c r="S14" s="8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IFERROR(__xludf.DUMMYFUNCTION("GOOGLETRANSLATE(D22,""zh-tw"",""es-MX"")"),"Activación del evento ""Hermano huele mal""")</f>
        <v>Activación del evento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IFERROR(__xludf.DUMMYFUNCTION("GOOGLETRANSLATE(B32,""zh-tw"",""es-MX"")"),"Actuando linda con mi hermana menor")</f>
        <v>Actuando linda con mi hermana menor</v>
      </c>
      <c r="S32" s="89" t="str">
        <f>IFERROR(__xludf.DUMMYFUNCTION("GOOGLETRANSLATE(C32,""zh-tw"",""es-MX"")"),"Tener el cupón “Todo Vale” agrega una nueva opción cuando quieres “hacer algo con tu hermana”.")</f>
        <v>Tener el cupón “Todo Vale” agrega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es parte de una historia especial.")</f>
        <v>La primera infiltración en el baño es parte de una historia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cumplen las condiciones para tomar un baño juntos, pero mi hermana está de mal humor.")</f>
        <v>Se cumplen las condiciones para tomar un baño juntos,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menor mientras te bañas con ella (sin un corazón morado), ella huirá.")</f>
        <v>Si sigues tocando a tu hermana menor mientras te bañas con ella (sin un corazón morado), ella huirá.</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estaba bañando con mi hermana menor, le pedí que me ayudara a frotarme la espalda.")</f>
        <v>Cuando me estaba bañando con mi hermana menor,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alcanzas 4 corazones morados...")</f>
        <v>Del mismo modo, si alcanzas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IFERROR(__xludf.DUMMYFUNCTION("GOOGLETRANSLATE(D84,""zh-tw"",""es-MX"")"),"Añadir otras opciones")</f>
        <v>Añadir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5" t="str">
        <f>IFERROR(__xludf.DUMMYFUNCTION("GOOGLETRANSLATE(D92,""zh-tw"",""es-mx"")"),"Mi hermana menor llevaba ropa y soplaba un ventilador eléctrico.")</f>
        <v>Mi hermana menor llevaba ropa y soplaba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IFERROR(__xludf.DUMMYFUNCTION("GOOGLETRANSLATE(B93,""zh-tw"",""es-mx"")"),"Volver a casa temprano también es bueno - 2")</f>
        <v>Volver a casa temprano también es bueno - 2</v>
      </c>
      <c r="S93" s="89" t="str">
        <f>IFERROR(__xludf.DUMMYFUNCTION("GOOGLETRANSLATE(C93,""zh-tw"",""es-mx"")"),"De la misma manera, cuando mira fijamente a su hermana menor, existe la posibilidad de que...")</f>
        <v>De la misma manera, cuando mira fijamente a su hermana menor, existe la posibilidad de que...</v>
      </c>
      <c r="T93" s="55" t="str">
        <f>IFERROR(__xludf.DUMMYFUNCTION("GOOGLETRANSLATE(D93,""zh-tw"",""es-mx"")"),"Mi hermana menor no llevaba ropa interior mientras la abanicaban con un ventilador eléctrico.")</f>
        <v>Mi hermana menor no llevaba ropa interior mientras la abanicaban con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a casa temprano también es bueno -3")</f>
        <v>Volver a casa temprano también es bueno -3</v>
      </c>
      <c r="S94" s="89"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5" t="str">
        <f>IFERROR(__xludf.DUMMYFUNCTION("GOOGLETRANSLATE(D94,""zh-tw"",""es-mx"")"),"La hermana menor usa una paleta de hielo (aún no se implementó).")</f>
        <v>La hermana menor usa una paleta de hielo (aún no se implementó).</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a casa temprano también es bueno -4")</f>
        <v>Volver a casa temprano también es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forma de volver a casa temprano.")</f>
        <v>En la calle de los aventureros, bajar desde el punto de partida es la forma de volver a casa temprano.</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rápido")</f>
        <v>Espada de paso rápido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de esgrima")</f>
        <v>Entrenamiento de esgrima</v>
      </c>
      <c r="S7" s="95" t="s">
        <v>1917</v>
      </c>
      <c r="T7" s="55"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de estrategia?")</f>
        <v>¿Dónde puedo encontrar la guía de estrategia?</v>
      </c>
      <c r="S8" s="95" t="s">
        <v>1934</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5"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al romper la losa de piedra de la derecha se revelará un pasaje oculto.")</f>
        <v>En la tumba olvidada, al romper la losa de piedra de la derecha se revelará un pasaje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5"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IFERROR(__xludf.DUMMYFUNCTION("GOOGLETRANSLATE(B32,""zh-tw"",""es-MX"")"),"Contenido descargable")</f>
        <v>Contenido descargable</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comerciante de la Tienda Misteriosa y dale un ""Salmón"".")</f>
        <v>Habla con el comerciante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IFERROR(__xludf.DUMMYFUNCTION("GOOGLETRANSLATE(C44,""zh-tw"",""es-MX"")"),"Siguiendo con el punto anterior, dárselo a un salmón real puede eliminar la maldición.")</f>
        <v>Siguiendo con el punto anterior, dárselo a un salmón real puede eliminar la maldición.</v>
      </c>
      <c r="T44" s="55"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IFERROR(__xludf.DUMMYFUNCTION("GOOGLETRANSLATE(B45,""zh-tw"",""es-MX"")"),"Tienda Misteriosa - 6")</f>
        <v>Tienda Misteriosa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para recibir el artículo ""Bollo al vapor suave y masticable súper sensible"".")</f>
        <v>Compra para recibir el artículo "Bollo al vapor suave y masticable súper sensible".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5"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el artículo y obtener el efecto de estado.")</f>
        <v>El hermano mayor puede beber el artículo y obtener el efecto de estado.</v>
      </c>
      <c r="T48" s="55"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tienda-2")</f>
        <v>Camión de tienda-2</v>
      </c>
      <c r="S52" s="89" t="str">
        <f>IFERROR(__xludf.DUMMYFUNCTION("GOOGLETRANSLATE(C52,""zh-tw"",""es-MX"")"),"Robo de productos de un carrito de compras")</f>
        <v>Robo de productos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tienda-3")</f>
        <v>Camión de tienda-3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IFERROR(__xludf.DUMMYFUNCTION("GOOGLETRANSLATE(B54,""zh-tw"",""es-MX"")"),"Coche de taller-4")</f>
        <v>Coche de taller-4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tienda-5")</f>
        <v>Camión de tienda-5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IFERROR(__xludf.DUMMYFUNCTION("GOOGLETRANSLATE(B62,""zh-tw"",""es-MX"")"),"Vehículo de tienda-7")</f>
        <v>Vehículo de tienda-7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la parte trasera del área en desarrollo (mina)-1, puedes acceder al siguiente mapa.")</f>
        <v>Desde la parte trasera del área en desarrollo (mina)-1, puedes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IFERROR(__xludf.DUMMYFUNCTION("GOOGLETRANSLATE(D66,""zh-tw"",""es-MX"")"),"Llegada al ""Área de Desarrollo (Mina)-4""")</f>
        <v>Llegada al "Área de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5" t="str">
        <f>IFERROR(__xludf.DUMMYFUNCTION("GOOGLETRANSLATE(D67,""zh-tw"",""es-MX"")"),"Llegada a ""La Tumba Olvidada-1""")</f>
        <v>Llegada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IFERROR(__xludf.DUMMYFUNCTION("GOOGLETRANSLATE(B70,""zh-tw"",""es-MX"")"),"Área BOSS de Maid Bunny - 2")</f>
        <v>Área BOSS de Maid Bunny - 2</v>
      </c>
      <c r="S70" s="89"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55" t="str">
        <f>IFERROR(__xludf.DUMMYFUNCTION("GOOGLETRANSLATE(D70,""zh-tw"",""es-MX"")"),"Por favor abrir con precaución. *No se reiniciará.")</f>
        <v>Por favor abrir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IFERROR(__xludf.DUMMYFUNCTION("GOOGLETRANSLATE(B72,""zh-tw"",""es-MX"")"),"Área del jefe de Maid Rabbit -4")</f>
        <v>Área del jefe de Maid Rabbit -4</v>
      </c>
      <c r="S72" s="89"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IFERROR(__xludf.DUMMYFUNCTION("GOOGLETRANSLATE(B75,""zh-tw"",""es-MX"")"),"Objetos ocultos")</f>
        <v>Objetos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Hoja Guardiana")</f>
        <v>Equipo obtenido: Medalla de la Hoja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IFERROR(__xludf.DUMMYFUNCTION("GOOGLETRANSLATE(B76,""zh-tw"",""es-MX"")"),"Objetos ocultos")</f>
        <v>Objetos ocultos</v>
      </c>
      <c r="S76" s="89"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IFERROR(__xludf.DUMMYFUNCTION("GOOGLETRANSLATE(B77,""zh-tw"",""es-MX"")"),"Objetos ocultos")</f>
        <v>Objetos ocultos</v>
      </c>
      <c r="S77" s="89"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IFERROR(__xludf.DUMMYFUNCTION("GOOGLETRANSLATE(B78,""zh-tw"",""es-MX"")"),"Objetos ocultos")</f>
        <v>Objetos ocultos</v>
      </c>
      <c r="S78" s="89" t="str">
        <f>IFERROR(__xludf.DUMMYFUNCTION("GOOGLETRANSLATE(C78,""zh-tw"",""es-MX"")"),"En la zona de desarrollo (mina)-4, encima de la escalera central, hay un punto brillante.")</f>
        <v>En la zona de desarrollo (mina)-4, encima de la escalera central, hay un punto brillante.</v>
      </c>
      <c r="T78" s="55" t="str">
        <f>IFERROR(__xludf.DUMMYFUNCTION("GOOGLETRANSLATE(D78,""zh-tw"",""es-MX"")"),"Obtener equipo: Espada de hierro oxidado")</f>
        <v>Obtener equipo: Espada de hierro oxidado</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IFERROR(__xludf.DUMMYFUNCTION("GOOGLETRANSLATE(B79,""zh-tw"",""es-MX"")"),"Objetos ocultos")</f>
        <v>Objetos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IFERROR(__xludf.DUMMYFUNCTION("GOOGLETRANSLATE(B80,""zh-tw"",""es-MX"")"),"Objetos ocultos")</f>
        <v>Objetos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 repetición del mismo pudo incluso generar aversión.")</f>
        <v>No hubo reacción alguna y la repetición del mismo pudo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""Fresa"" te otorgará un beneficio.")</f>
        <v>Alimentar a ASABA "Fresa" te otorgará un beneficio.</v>
      </c>
      <c r="T83" s="55" t="str">
        <f>IFERROR(__xludf.DUMMYFUNCTION("GOOGLETRANSLATE(D83,""zh-tw"",""es-MX"")"),"Obtener BUFF")</f>
        <v>Obtener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""Fresa de ASABA"" iniciará una batalla contra un JEFE.")</f>
        <v>Alimentar a ASABA con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5" t="str">
        <f>IFERROR(__xludf.DUMMYFUNCTION("GOOGLETRANSLATE(D86,""zh-tw"",""es-MX"")"),"Consigue el equipo ""¡Recupera las fresas!""
(Consulta la barra de habilidades para ver los comandos)")</f>
        <v>Consigue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Obtienes al derrotarla: ◉▽◉ (Azul)")</f>
        <v>Tortuga Sakaban (Pequeña) - Obtienes al derrotarla: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Obtienes al derrotarla: ◉▽◉ (Morado)")</f>
        <v>Tortuga Sakaban (Grande) - Obtienes al derrotarla: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5"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55"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IFERROR(__xludf.DUMMYFUNCTION("GOOGLETRANSLATE(B93,""zh-tw"",""es-MX"")"),"Espada larga de zanahoria - 1")</f>
        <v>Espada larga de zanahoria - 1</v>
      </c>
      <c r="S93" s="89"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avanza el diálogo.")</f>
        <v>La tecla Z avanza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IFERROR(__xludf.DUMMYFUNCTION("GOOGLETRANSLATE(A8,""zh-tw"",""es-MX"")"),"Presione F12 para mostrar la consola.")</f>
        <v>Presione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gashapon por detrás y aparecerá.")</f>
        <v>Acércate a la máquina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de Gacha se pueden usar para atacar con armas a distancia y se pueden abrir rápidamente.")</f>
        <v>Los premios de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en la máquina gashapon tiene solo un 2% de posibilidades de aparecer.")</f>
        <v>El huevo dorado en la máquina gashapon tiene solo un 2% de posibilidades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el carro minero esté en movimiento, el timón puede ser atacado con armas de largo alcance.")</f>
        <v>Mientras el carro minero esté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equipado con ""Sonrisa de niña"", se ignorarán los efectos secundarios del estado Sabio.")</f>
        <v>Cuando esté equipado con "Sonrisa de niña", se ignorarán los efectos secundarios del estado Sabio.</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linda sea la criatura, mayor suele ser su poder de ataque.")</f>
        <v>Cuanto más linda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(보스에서는 테스트하지 않았습니다)")</f>
        <v>아이스크림 콘 대검은 몬스터에게 먹이를 제공합니다. 각 공격 시 일정량의 식량이 축적될 확률이 있습니다. 일정량에 도달하면 몬스터는 너무 배불러 죽습니다. (보스에서는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dependiendo del clima.")</f>
        <v>Mi hermana se pinta las uñas de diferentes colores dependiendo del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élite.")</f>
        <v>Del mismo modo, también podrían aparecer máquinas expendedoras de bebidas de élite.</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Slime Slime / Club de Madera Dura / Espada de Madera Dura")</f>
        <v>Espada Cortante Filo de Tyr / Slime Slime / Club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IFERROR(__xludf.DUMMYFUNCTION("GOOGLETRANSLATE(A10,""zh-tw"",""es-MX"")"),"Slime malvado")</f>
        <v>Slime malvado</v>
      </c>
      <c r="N10" s="162" t="str">
        <f>IFERROR(__xludf.DUMMYFUNCTION("GOOGLETRANSLATE(B10,""zh-tw"",""es-MX"")"),"Del infierno / Slime Slime / Guantes de mago caído / Cúmulo de cristales mágicos / Slime Slime")</f>
        <v>Del infierno / Slime Slime / Guantes de mago caído / Cúmulo de cristales mágicos / Slime Slime</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IFERROR(__xludf.DUMMYFUNCTION("GOOGLETRANSLATE(A11,""zh-tw"",""es-MX"")"),"Slime Bilibili")</f>
        <v>Slime Bilibili</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IFERROR(__xludf.DUMMYFUNCTION("GOOGLETRANSLATE(A12,""zh-tw"",""es-MX"")"),"Novatos")</f>
        <v>Novatos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andante")</f>
        <v>Hongo andante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IFERROR(__xludf.DUMMYFUNCTION("GOOGLETRANSLATE(A17,""zh-tw"",""es-MX"")"),"Espada en la piedra")</f>
        <v>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IFERROR(__xludf.DUMMYFUNCTION("GOOGLETRANSLATE(A20,""zh-tw"",""es-MX"")"),"Hongos reliquia")</f>
        <v>Hongos reliquia</v>
      </c>
      <c r="N20" s="162" t="str">
        <f>IFERROR(__xludf.DUMMYFUNCTION("GOOGLETRANSLATE(B20,""zh-tw"",""es-MX"")"),"Hongos shiitake / Hongos ostra / Hongos cangrejo / Hongos")</f>
        <v>Hongos shiitake / Hongos ostra / Hongos cangrejo / Hongos</v>
      </c>
      <c r="O20" s="318" t="str">
        <f>IFERROR(__xludf.DUMMYFUNCTION("GOOGLETRANSLATE(C20,""zh-tw"",""es-MX"")"),"Golpea los hongos en el suelo en las ruinas.")</f>
        <v>Golpea los hongos en el suelo en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de las ruinas.")</f>
        <v>Flores rojas en el suelo de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Clúster de cristales de magia profunda")</f>
        <v>Diadema de manzana / Zafiro azul / Gel mágico / Clúster de cristales de magia profunda</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IFERROR(__xludf.DUMMYFUNCTION("GOOGLETRANSLATE(B32,""zh-tw"",""es-MX"")"),"Cúmulo de cristales de magia profunda / Slime Slime / Objeto de uso general")</f>
        <v>Cúmulo de cristales de magia profunda / Slime Slime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
Debilidad: Veneno")</f>
        <v>Jefe de las Ruinas
Debilidad: Veneno</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Catgirl
Debilidad: Trueno")</f>
        <v>Carrito de la tienda de Catgirl
Debilidad: Trueno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las llamas")</f>
        <v>Hada de las llamas</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IFERROR(__xludf.DUMMYFUNCTION("GOOGLETRANSLATE(A42,""zh-tw"",""es-MX"")"),"Slime ardiente")</f>
        <v>Slime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al borde del camino.")</f>
        <v>Doro Asaba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IFERROR(__xludf.DUMMYFUNCTION("GOOGLETRANSLATE(B46,""zh-tw"",""es-MX"")"),"Fresas de ASAB. ¡Llévenselas!")</f>
        <v>Fresas de ASAB. ¡Llévenselas!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IFERROR(__xludf.DUMMYFUNCTION("GOOGLETRANSLATE(A48,""zh-tw"",""es-MX"")"),"Capa malvada")</f>
        <v>Capa malvada</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IFERROR(__xludf.DUMMYFUNCTION("GOOGLETRANSLATE(B50,""zh-tw"",""es-MX"")"),"◉▽◉(púrpura)")</f>
        <v>◉▽◉(púrpura)</v>
      </c>
      <c r="O50" s="318"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tala")</f>
        <v>hacha de tala</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huesos de orco")</f>
        <v>Caldero de huesos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IFERROR(__xludf.DUMMYFUNCTION("GOOGLETRANSLATE(A12,""zh-tw"",""es-MX"")"),"Huesos de pescado apestosos")</f>
        <v>Huesos de pescado apestosos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hielo")</f>
        <v>Ataque físico: 20
Ataque mágico: 14
Atributo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IFERROR(__xludf.DUMMYFUNCTION("GOOGLETRANSLATE(A18,""zh-tw"",""es-MX"")"),"Espada magna de plata")</f>
        <v>Espada magna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basada en estadísticas acumulativas")</f>
        <v>Ataque físico: 20
Resistencia física: 2
Arma basada en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onda de espada")</f>
        <v>Ataque físico: 40 Lanza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IFERROR(__xludf.DUMMYFUNCTION("GOOGLETRANSLATE(A24,""zh-tw"",""es-MX"")"),"Envía una espada rota")</f>
        <v>Envía una espada rota</v>
      </c>
      <c r="J24" s="16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del cazador")</f>
        <v>Arco del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Rayo")</f>
        <v>Ataque físico: 16
Ataque mágico: 16
Atributo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IFERROR(__xludf.DUMMYFUNCTION("GOOGLETRANSLATE(A35,""zh-tw"",""es-MX"")"),"Bastón de hielo")</f>
        <v>Bastón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hoz sombría de Deng")</f>
        <v>La hoz sombría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 de probabilidad de infligir veneno o sangrado; el envenenamiento está garantizado.")</f>
        <v>Ataque físico: 15 %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en un 10%.")</f>
        <v>Aumento de la libido; todos los atributos aumentan en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perseverancia")</f>
        <v>Diadema de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enojado")</f>
        <v>Puño enojado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
Aumenta la probabilidad de conseguir objetos")</f>
        <v>Defensa física: 1
Suerte: 60
Aumenta la probabilidad de conseguir objetos</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IFERROR(__xludf.DUMMYFUNCTION("GOOGLETRANSLATE(A22,""zh-tw"",""es-MX"")"),"Cúmulo de cristales mágicos")</f>
        <v>Cúmulo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IFERROR(__xludf.DUMMYFUNCTION("GOOGLETRANSLATE(A23,""zh-tw"",""es-MX"")"),"Cúmulo de cristales de magia profunda")</f>
        <v>Cúmulo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activar un efecto de explosión o reducción de explosión.")</f>
        <v>Baja probabilidad de activar un efecto de explosión o reducción de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Un PS bajo aumenta la defensa.")</f>
        <v>Defensa física: 5
Resistencia mágica: 2
Un PS bajo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PS bajo aumenta la defensa.")</f>
        <v>Defensa física: 10
Resistencia mágica: 4
Un PS bajo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niebla nocturna")</f>
        <v>Fantasma de niebla nocturna</v>
      </c>
      <c r="J44" s="16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El día siguiente llovió.")</f>
        <v>Resistencia Mágica: 10
Suerte: 10
El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El día siguiente hizo calor.")</f>
        <v>Resistencia Mágica: 10
Suerte: 10
El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IFERROR(__xludf.DUMMYFUNCTION("GOOGLETRANSLATE(A60,""zh-tw"",""es-MX"")"),"La onda de Cupido")</f>
        <v>La 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salamandra de fuego")</f>
        <v>Pergamino de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IFERROR(__xludf.DUMMYFUNCTION("GOOGLETRANSLATE(A64,""zh-tw"",""es-MX"")"),"Traje de cazador")</f>
        <v>Traje de cazador</v>
      </c>
      <c r="J64" s="162" t="str">
        <f>IFERROR(__xludf.DUMMYFUNCTION("GOOGLETRANSLATE(B64,""zh-tw"",""es-MX"")"),"Defensa física: 3
Resistencia mágica: 10
Recupera resistencia al estar sobre la hierba.")</f>
        <v>Defensa física: 3
Resistencia mágica: 10
Recupera resistencia al estar sobre la hierba.</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solange man auf Gras steht")</f>
        <v>Physische Verteidigung: 3
Magieresistenz: 10
Regeneriert Ausdauer, solange man auf Gras steht</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Consejos")</f>
        <v>Defensa física: 15
Resistencia mágica: 10
Explicación detallada en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ranuras de habilidad)")</f>
        <v>Equipo de tipo comando
(Ver ranuras de habilidad)</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IFERROR(__xludf.DUMMYFUNCTION("GOOGLETRANSLATE(A76,""zh-tw"",""es-MX"")"),"◉▽◉(púrpura)")</f>
        <v>◉▽◉(púrpura)</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1-7")</f>
        <v>Unidad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trampa)")</f>
        <v>Las armas no tienen coste (objeto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del objeto")</f>
        <v>Nombre del objeto</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de resistencia automático.")</f>
        <v>Restaura 120 de resistencia; efecto de recuperación de resistencia automático.</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de resistencia y aumenta el ataque en un 50%.")</f>
        <v>Restaura 75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IFERROR(__xludf.DUMMYFUNCTION("GOOGLETRANSLATE(B13,""zh-tw"",""es-MX"")"),"Aumenta la condición del hermano o transfórmalo en ""Líquido de Médula Roja"".")</f>
        <v>Aumenta la condición del hermano o transfórmalo en "Líquido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IFERROR(__xludf.DUMMYFUNCTION("GOOGLETRANSLATE(B18,""zh-tw"",""es-MX"")"),"Invocación de la máquina Gashapon")</f>
        <v>Invocación de la máquina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0"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0"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0"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0"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0"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Invocar a Chica Gato")</f>
        <v>Carrito de la tienda de Invocar a Chica Gato</v>
      </c>
      <c r="K23" s="333" t="s">
        <v>5793</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0"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invocación")</f>
        <v>Iglesia de invocación</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0"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0"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0" t="s">
        <v>5823</v>
      </c>
      <c r="R26" s="164" t="s">
        <v>5828</v>
      </c>
      <c r="S26" s="17"/>
      <c r="T26" s="17"/>
      <c r="U26" s="17"/>
      <c r="V26" s="17"/>
    </row>
    <row r="27">
      <c r="A27" s="333" t="s">
        <v>5829</v>
      </c>
      <c r="B27" s="161" t="s">
        <v>5830</v>
      </c>
      <c r="C27" s="346" t="s">
        <v>5831</v>
      </c>
      <c r="D27" s="347"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0"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Muerte")</f>
        <v>Carta del Tarot -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0"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IFERROR(__xludf.DUMMYFUNCTION("GOOGLETRANSLATE(A29,""zh-tw"",""es-MX"")"),"Jack Bomb")</f>
        <v>Jack Bomb</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0"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0"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0"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0"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a la ubicación de la Tienda de Demonios")</f>
        <v>Vuela 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0"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IFERROR(__xludf.DUMMYFUNCTION("GOOGLETRANSLATE(B34,""zh-tw"",""es-MX"")"),"Ver fotos de alta calidad")</f>
        <v>Ver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0"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0"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IFERROR(__xludf.DUMMYFUNCTION("GOOGLETRANSLATE(A36,""zh-tw"",""es-MX"")"),"Baijejejejeje")</f>
        <v>Baijejejejeje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0"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0"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de moda
(Se venden en la Tienda de Tanques)")</f>
        <v>Artículos de la historia de moda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0"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snacks")</f>
        <v>Cupones para té y snacks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0"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IFERROR(__xludf.DUMMYFUNCTION("GOOGLETRANSLATE(A40,""zh-tw"",""KO"")"),"초민감성 부드럽고 쫄깃한 찐빵")</f>
        <v>초민감성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0"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la suerte al completarlo")</f>
        <v>Aumenta el valor de la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áreas pueden requerir una conexión a Internet internacional)")</f>
        <v>Consejos de viaje (algunas áreas pueden requerir una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236</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 los platos")</f>
        <v>Nombre de los platos</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chuletas de cerdo")</f>
        <v>Arroz al curry con chuletas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 de res")</f>
        <v>Bola de arroz con carne de res</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de limo extraña (azul)")</f>
        <v>Gelatina de limo extraña (azul)</v>
      </c>
      <c r="V19" s="375"/>
      <c r="W19" s="163" t="str">
        <f>IFERROR(__xludf.DUMMYFUNCTION("GOOGLETRANSLATE(C19,""zh-tw"",""es-MX"")"),"Slime de monstruo de agua")</f>
        <v>Slime de monstruo de agua</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IFERROR(__xludf.DUMMYFUNCTION("GOOGLETRANSLATE(A20,""zh-tw"",""es-MX"")"),"Gelatina de baba extraña (rosa)")</f>
        <v>Gelatina de baba extraña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IFERROR(__xludf.DUMMYFUNCTION("GOOGLETRANSLATE(C22,""zh-tw"",""es-MX"")"),"Slime de monstruo de agua")</f>
        <v>Slime de monstruo de agua</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plancha")</f>
        <v>Patas de pulpo a la plancha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IFERROR(__xludf.DUMMYFUNCTION("GOOGLETRANSLATE(A39,""zh-tw"",""es-MX"")"),"Piernas de pollo fritas")</f>
        <v>Piernas de pollo fritas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IFERROR(__xludf.DUMMYFUNCTION("GOOGLETRANSLATE(D48,""zh-tw"",""es-MX"")"),"Slime de monstruo de agua")</f>
        <v>Slime de monstruo de agua</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Water Monster")</f>
        <v>Hielo raspado Water Monster</v>
      </c>
      <c r="V49" s="375"/>
      <c r="W49" s="163" t="str">
        <f>IFERROR(__xludf.DUMMYFUNCTION("GOOGLETRANSLATE(C49,""zh-tw"",""es-MX"")"),"limo")</f>
        <v>limo</v>
      </c>
      <c r="X49" s="163" t="str">
        <f>IFERROR(__xludf.DUMMYFUNCTION("GOOGLETRANSLATE(D49,""zh-tw"",""es-MX"")"),"Slime de monstruo de agua")</f>
        <v>Slime de monstruo de agua</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IFERROR(__xludf.DUMMYFUNCTION("GOOGLETRANSLATE(D50,""zh-tw"",""es-MX"")"),"Slime de monstruo de agua")</f>
        <v>Slime de monstruo de agua</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IFERROR(__xludf.DUMMYFUNCTION("GOOGLETRANSLATE(A52,""zh-tw"",""es-MX"")"),"Panqueques de fresa")</f>
        <v>Panqueques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Luo Ran, Traductores: 눈_눈, Ruika, zNagato, Libeti, Gabriel B, Maltese"&amp;"y, AndyJango, IntenseLag, Nian Sprout
Prohibida la reproducción no autorizada.")</f>
        <v>Por favor, apoya el juego oficial: Reverse Tea Party - Una vida sencilla con una chica de escasa presencia
Recopilación de la guía de estrategia: Discord oficial: RORO, Asistentes: MIO, Luo 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algún deseo sexual.")</f>
        <v>Mi hermano tiene algún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puedo hacer cualquier cosa ahora mismo.")</f>
        <v>Siento que puedo hacer cualquier cosa ahora mismo.</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rápido")</f>
        <v>Paso rápido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de flash prohibido")</f>
        <v>Paso de flash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IFERROR(__xludf.DUMMYFUNCTION("GOOGLETRANSLATE(C14,""zh-tw"",""es-MX"")"),"Más daños con el tiempo")</f>
        <v>Más daños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IFERROR(__xludf.DUMMYFUNCTION("GOOGLETRANSLATE(B15,""zh-tw"",""es-MX"")"),"El sangrado no se detenía.")</f>
        <v>El sangrado no se detenía.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IFERROR(__xludf.DUMMYFUNCTION("GOOGLETRANSLATE(B18,""zh-tw"",""es-MX"")"),"¡Deja que se convierta en una paleta helada!")</f>
        <v>¡Deja que se convierta en una paleta helada!</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IFERROR(__xludf.DUMMYFUNCTION("GOOGLETRANSLATE(B19,""zh-tw"",""es-MX"")"),"Fufu, esto es lo que pasa cuando te rebelas contra mí~♡")</f>
        <v>Fufu,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IFERROR(__xludf.DUMMYFUNCTION("GOOGLETRANSLATE(C20,""zh-tw"",""es-MX"")"),"Conducta de ataque prohibida")</f>
        <v>Conducta de ataque prohibida</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IFERROR(__xludf.DUMMYFUNCTION("GOOGLETRANSLATE(B26,""zh-tw"",""es-MX"")"),"El poder... ¡aumentó!")</f>
        <v>El poder... ¡aumentó!</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IFERROR(__xludf.DUMMYFUNCTION("GOOGLETRANSLATE(B28,""zh-tw"",""es-MX"")"),"¿Puedo seguir el ritmo...? ¡Mi velocidad!")</f>
        <v>¿Puedo seguir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flujo del destino...")</f>
        <v>El flujo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 más")</f>
        <v>Ya no puedo levantarlo más</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IFERROR(__xludf.DUMMYFUNCTION("GOOGLETRANSLATE(C41,""zh-tw"",""es-MX"")"),"¡Mi dolor de estómago no para!")</f>
        <v>¡Mi dolor de estómago no para!</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mucho calor.....")</f>
        <v>Hace mucho calor.....</v>
      </c>
      <c r="S43" s="318" t="str">
        <f>IFERROR(__xludf.DUMMYFUNCTION("GOOGLETRANSLATE(C43,""zh-tw"",""es-MX"")"),"Me siento débil por todas partes por el calor...")</f>
        <v>Me siento débil por todas partes por el calor...</v>
      </c>
      <c r="T43" s="175" t="str">
        <f>IFERROR(__xludf.DUMMYFUNCTION("GOOGLETRANSLATE(D43,""zh-tw"",""es-MX"")"),"clima caluroso")</f>
        <v>clima caluroso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Misceláneos")</f>
        <v>Hermano Peces Misceláneos</v>
      </c>
      <c r="R44" s="162" t="str">
        <f>IFERROR(__xludf.DUMMYFUNCTION("GOOGLETRANSLATE(B44,""zh-tw"",""es-MX"")"),"¿Ni siquiera sabes jugar a un juego tan simple? ¡Eres un novato!")</f>
        <v>¿Ni siquiera sabes jugar a un juego tan simple? ¡Eres un novato!</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DENTRO DE MIS OJOS MALVADOS Y VES ALGO DENTRO!")</f>
        <v>¡MIRA DENTRO DE MIS OJOS MALVADOS Y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