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<sst xmlns="http://schemas.openxmlformats.org/spreadsheetml/2006/main" count="11389" uniqueCount="9038">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</sst>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VPN이"&amp;"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7" s="65" t="str">
        <f>IFERROR(__xludf.DUMMYFUNCTION("GOOGLETRANSLATE(A67,""zh-tw"",""en"")"),"February 3-4, 2025: Added map images for the Fallen Sanctuary; added campfire markers to some maps.")</f>
        <v>February 3-4, 2025: Added map images for the Fallen Sanctuary; added campfire markers to some maps.</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7" s="27" t="str">
        <f>IFERROR(__xludf.DUMMYFUNCTION("GOOGLETRANSLATE(A67,""zh-tw"",""KO"")"),"2025년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7" s="27" t="str">
        <f>IFERROR(__xludf.DUMMYFUNCTION("GOOGLETRANSLATE(A67,""zh-tw"",""RU"")"),"3-4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7" s="27" t="str">
        <f>IFERROR(__xludf.DUMMYFUNCTION("GOOGLETRANSLATE(A67,""zh-tw"",""DE"")"),"3.-4. Februar 2025: Kartenbilder für das Gefallene Heiligtum hinzugefügt; Lagerfeuermarkierungen auf einigen Karten hinzugefügt.")</f>
        <v>3.-4. Februar 2025: Kartenbilder für das Gefallene Heiligtum hinzugefügt; Lagerfeuermarkierungen auf einigen Karten hinzugefügt.</v>
      </c>
      <c r="I67" s="68" t="s">
        <v>165</v>
      </c>
      <c r="J67" s="29" t="str">
        <f>IFERROR(__xludf.DUMMYFUNCTION("GOOGLETRANSLATE(A67,""zh-tw"",""pt-BR"")"),"3 e 4 de fevereiro de 2025: Adicionadas imagens de mapas para o Santuário Caído; adicionados marcadores de fogueira a alguns mapas.")</f>
        <v>3 e 4 de fevereiro de 2025: Adicionadas imagens de mapas para o Santuário Caído; adicionados marcadores de fogueira a alguns mapas.</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GOOGLETRANSLATE(J47,""en"",""RU""))"),"Мастурбирующая сестра - 2")</f>
        <v>Мастурбирующая сестра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모든 능력을 소모하며, 몰래 엿보지 않으면 발동될 확률이 있습니다.
형이 혼자 목욕할 때는 더 빨리 소모될 수 있습니다.
또는 속옷을 훔쳐 입을 때 발동될 확률이 있습니다.")</f>
        <v>목욕 능력은 약 7일 만에 모든 능력을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안면 시술 센터에 성공적으로 잠입했다.
2. 여동생에게 발각되었다.")</f>
        <v>1. 안면 시술 센터에 성공적으로 잠입했다.
2. 여동생에게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- 4")</f>
        <v>Volver a casa temprano también es bueno - 4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- 4")</f>
        <v>일찍 집에 가는 것도 좋은 일이다 - 4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2" t="str">
        <f>IFERROR(__xludf.DUMMYFUNCTION("GOOGLETRANSLATE(D6,""zh-tw"",""KO"")"),"훈련하는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유적지 숲-4의 폭포에서 휩쓸려 이곳으로 왔다면, 다른 대화가 발생합니다.")</f>
        <v>모험가의 길: 기념비
오른쪽 강둑에서 찾을 수 있습니다.
*만약 유적지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IFERROR(__xludf.DUMMYFUNCTION("GOOGLETRANSLATE(C40,""zh-tw"",""ja"")"),"不思議なお店の店主と話して「サーモン」をあげましょう。")</f>
        <v>不思議なお店の店主と話して「サーモン」をあげましょう。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찐빵""을 드립니다.")</f>
        <v>구매하시면 "매우 부드럽고 쫄깃한 찐빵"을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뜨거운 용암대")</f>
        <v>다자오 뜨거운 용암대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IFERROR(__xludf.DUMMYFUNCTION("GOOGLETRANSLATE(B58,""zh-tw"",""ru"")"),"Пояс горячей лавы Дацзяо")</f>
        <v>Пояс горячей лавы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«Кролик-горничная» — 3")</f>
        <v>Зона босса «Кролик-горничная»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IFERROR(__xludf.DUMMYFUNCTION("GOOGLETRANSLATE(A37,""zh-tw"",""ja"")"),"ウォーターモンスタースライム 1 個は、スライムスライム 2 個とほぼ同等です。")</f>
        <v>ウォーターモンスタースライム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de monstruo acuático equivale aproximadamente a dos slimes.")</f>
        <v>Un slime de monstruo acuático equivale aproximadamente a dos slimes.</v>
      </c>
      <c r="F37" s="210" t="str">
        <f>IFERROR(__xludf.DUMMYFUNCTION("GOOGLETRANSLATE(A37,""zh-tw"",""KO"")"),"물 괴물 슬라임 하나는 일반 슬라임 두 개와 거의 같습니다.")</f>
        <v>물 괴물 슬라임 하나는 일반 슬라임 두 개와 거의 같습니다.</v>
      </c>
      <c r="G37" s="72" t="str">
        <f>IFERROR(__xludf.DUMMYFUNCTION("GOOGLETRANSLATE(A37,""zh-tw"",""ru"")"),"Один водяной монстр-слизень примерно равен двум обычным слизням.")</f>
        <v>Один водяной монстр-слизень примерно равен двум обычным 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72"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для ментальной концентрации")</f>
        <v>Слизь
Из ада
Скопление магических кристаллов
Перчатки падшего мага
Повязка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IFERROR(__xludf.DUMMYFUNCTION("GOOGLETRANSLATE(B24,""zh-tw"",""ja"")"),"スライムスライム
魔法水晶クラスター
深淵の魔法水晶クラスター")</f>
        <v>スライムスライム
魔法水晶クラスター
深淵の魔法水晶クラスター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Slime
Clúster de Cristales Mágicos
Clúster de Cristales Mágicos Profundos")</f>
        <v>Slime Slime
Clúster de Cristales Mágicos
Clúster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 슬라임
매직 크리스탈 클러스터
딥 매직 크리스탈 클러스터")</f>
        <v>슬라임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 있는 딸기를 먹을 것이다.")</f>
        <v>아사바 도로는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растущую вдоль дороги.")</f>
        <v>Асаба Доро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IFERROR(__xludf.DUMMYFUNCTION("GOOGLETRANSLATE(A42,""zh-tw"",""KO"")"),"버서크 아사바")</f>
        <v>버서크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с товарами для девочек-кошек
Слабость: Молния")</f>
        <v>Призвана картами Таро - Колесница
Тележка с товарами для девочек-кошек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IFERROR(__xludf.DUMMYFUNCTION("GOOGLETRANSLATE(A16,""zh-tw"",""ru"")"),"Игла с ядовитыми спорами")</f>
        <v>Игла с ядовитыми спорами</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la defensa, Espada invisible
*Objeto raro de Gacha")</f>
        <v>Ataque físico: 32
Ataque mágico: 36
Ignora la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무검")</f>
        <v>성형 무검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IFERROR(__xludf.DUMMYFUNCTION("GOOGLETRANSLATE(A56,""zh-tw"",""ru"")"),"Огненная кукла")</f>
        <v>Огненная кукла</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IFERROR(__xludf.DUMMYFUNCTION("GOOGLETRANSLATE(B66,""zh-tw"",""ja"")"),"物理攻撃力：6
幸運：20
肉のドロップ率が2倍（魚のフライを含む）")</f>
        <v>物理攻撃力：6
幸運：20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IFERROR(__xludf.DUMMYFUNCTION("GOOGLETRANSLATE(A71,""zh-tw"",""ru"")"),"Такидзаси")</f>
        <v>Такидзаси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IFERROR(__xludf.DUMMYFUNCTION("GOOGLETRANSLATE(A12,""zh-tw"",""ru"")"),"Грин Кинпейто")</f>
        <v>Грин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(우연에 의한 유발).")</f>
        <v>내 여동생은 음식이 너무 매워서 울었어요 (우연에 의한 유발).</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pescar en el río y obtener conchas).")</f>
        <v>Aún no implementado (más adelante, podrás pescar en el río y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덩어리")</f>
        <v>구운 고기 덩어리</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점액 젤리 (검은색)")</f>
        <v>이상한 점액 젤리 (검은색)</v>
      </c>
      <c r="AA21" s="373"/>
      <c r="AB21" s="137" t="s">
        <v>7712</v>
      </c>
      <c r="AC21" s="143" t="str">
        <f>IFERROR(__xludf.DUMMYFUNCTION("GOOGLETRANSLATE(D21,""zh-tw"",""KO"")"),"쓰레기")</f>
        <v>쓰레기</v>
      </c>
      <c r="AD21" s="143"/>
      <c r="AE21" s="127" t="str">
        <f>IFERROR(__xludf.DUMMYFUNCTION("GOOGLETRANSLATE(A21,""zh-tw"",""ru"")"),"Странное желеобразное вещество (чёрное)")</f>
        <v>Странное желеобразное вещество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IFERROR(__xludf.DUMMYFUNCTION("GOOGLETRANSLATE(A24,""zh-tw"",""KO"")"),"보르쉬트")</f>
        <v>보르쉬트</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IFERROR(__xludf.DUMMYFUNCTION("GOOGLETRANSLATE(C25,""zh-tw"",""ru"")"),"Ножки осьминога")</f>
        <v>Ножки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IFERROR(__xludf.DUMMYFUNCTION("GOOGLETRANSLATE(C44,""zh-tw"",""ru"")"),"Ножки осьминога")</f>
        <v>Ножки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перцем чили")</f>
        <v>Вода с перцем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IFERROR(__xludf.DUMMYFUNCTION("GOOGLETRANSLATE(A48,""zh-tw"",""ru"")"),"Водяной монстр-мармелад")</f>
        <v>Водяной монстр-мармелад</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оружию «посох».")</f>
        <v>Щёлкните правой кнопкой мыши по оружию «посох».</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IFERROR(__xludf.DUMMYFUNCTION("GOOGLETRANSLATE(D14,""zh-tw"",""RU"")"),"Подверглись нападению зомби.")</f>
        <v>Подверглись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IFERROR(__xludf.DUMMYFUNCTION("GOOGLETRANSLATE(B16,""zh-tw"",""ja"")"),"見て、この男は雷に打たれたんだ！")</f>
        <v>見て、この男は雷に打たれたんだ！</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IFERROR(__xludf.DUMMYFUNCTION("GOOGLETRANSLATE(B18,""zh-tw"",""ja"")"),"アイスキャンディーにしてみよう！")</f>
        <v>アイスキャンディーにしてみよう！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IFERROR(__xludf.DUMMYFUNCTION("GOOGLETRANSLATE(B18,""zh-tw"",""es-MX"")"),"¡Conviértelo en un helado!")</f>
        <v>¡Conviértelo en un helado!</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IFERROR(__xludf.DUMMYFUNCTION("GOOGLETRANSLATE(B18,""zh-tw"",""KO"")"),"아이스크림으로 만들어 보세요!")</f>
        <v>아이스크림으로 만들어 보세요!</v>
      </c>
      <c r="W18" s="304" t="str">
        <f>IFERROR(__xludf.DUMMYFUNCTION("GOOGLETRANSLATE(C18,""zh-tw"",""KO"")"),"완전히 꽁꽁 얼었어요!")</f>
        <v>완전히 꽁꽁 얼었어요!</v>
      </c>
      <c r="X18" s="142" t="str">
        <f>IFERROR(__xludf.DUMMYFUNCTION("GOOGLETRANSLATE(D18,""zh-tw"",""KO"")"),"냉동 슬라임")</f>
        <v>냉동 슬라임</v>
      </c>
      <c r="Y18" s="396" t="str">
        <f>IFERROR(__xludf.DUMMYFUNCTION("GOOGLETRANSLATE(A18,""zh-tw"",""RU"")"),"Лед")</f>
        <v>Лед</v>
      </c>
      <c r="Z18" s="318" t="str">
        <f>IFERROR(__xludf.DUMMYFUNCTION("GOOGLETRANSLATE(B18,""zh-tw"",""RU"")"),"Превратите это в мороженое на палочке!")</f>
        <v>Превратите это в мороженое на палочке!</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IFERROR(__xludf.DUMMYFUNCTION("GOOGLETRANSLATE(B18,""zh-tw"",""DE"")"),"Verwandle es in ein Eis am Stiel!")</f>
        <v>Verwandle es in ein Eis am Stiel!</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IFERROR(__xludf.DUMMYFUNCTION("GOOGLETRANSLATE(D23,""zh-tw"",""RU"")"),"Начальные варианты")</f>
        <v>Начальные варианты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기운이 없어졌어요...")</f>
        <v>더위 때문에 온몸이 기운이 없어졌어요...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존재""라는 인증을 받았다!")</f>
        <v>그는 부정행위를 통해 "하찮은 존재"라는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травме был вынужден уронить золотые монеты.")</f>
        <v>При травме был вынужден уронить золотые монеты.</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IFERROR(__xludf.DUMMYFUNCTION("GOOGLETRANSLATE(C46,""zh-tw"",""DE"")"),"Gezwungen, Goldmünzen fallen zu lassen, wenn er verletzt wird")</f>
        <v>Gezwungen, Goldmünzen fallen zu lassen, wenn er verletzt wird</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внимательно наблюдает группа мелких существ.")</f>
        <v>За вами внимательно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IFERROR(__xludf.DUMMYFUNCTION("GOOGLETRANSLATE(A8,""zh-tw"",""ja"")"),"片桐亜樹（ビルビルチャンネル）
（妹役の声優）")</f>
        <v>片桐亜樹（ビルビルチャンネル）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