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<sst xmlns="http://schemas.openxmlformats.org/spreadsheetml/2006/main" count="72" uniqueCount="44">
  <si>
    <t>Weapon</t>
  </si>
  <si>
    <t>Range</t>
  </si>
  <si>
    <t>Damage</t>
  </si>
  <si>
    <t>Accuracy</t>
  </si>
  <si>
    <t>Reload</t>
  </si>
  <si>
    <t>Reload M</t>
  </si>
  <si>
    <t>Ammo</t>
  </si>
  <si>
    <t>Damage max</t>
  </si>
  <si>
    <t>Damage prob</t>
  </si>
  <si>
    <t>Damage sec</t>
  </si>
  <si>
    <t>100%</t>
  </si>
  <si>
    <t>Time</t>
  </si>
  <si>
    <t>AVALANCHE</t>
  </si>
  <si>
    <t>12</t>
  </si>
  <si>
    <t>48/36/24</t>
  </si>
  <si>
    <t>STINGRAY</t>
  </si>
  <si>
    <t>20</t>
  </si>
  <si>
    <t>32/24/16</t>
  </si>
  <si>
    <t>CANNON</t>
  </si>
  <si>
    <t>16</t>
  </si>
  <si>
    <t>2/2/2</t>
  </si>
  <si>
    <t>ALLOY AVALANCHE</t>
  </si>
  <si>
    <t>36</t>
  </si>
  <si>
    <t>40/30/20</t>
  </si>
  <si>
    <t>ALLOY STINGRAY</t>
  </si>
  <si>
    <t>60</t>
  </si>
  <si>
    <t>24/18/12</t>
  </si>
  <si>
    <t>ALLOY CANNON</t>
  </si>
  <si>
    <t>48</t>
  </si>
  <si>
    <t>RAIL CANNON</t>
  </si>
  <si>
    <t>4/4/4</t>
  </si>
  <si>
    <t>LASER CANNON</t>
  </si>
  <si>
    <t>13/12/11</t>
  </si>
  <si>
    <t>PLASMA BEAM</t>
  </si>
  <si>
    <t>55</t>
  </si>
  <si>
    <t>16/15/14</t>
  </si>
  <si>
    <t>FUSION BALL</t>
  </si>
  <si>
    <t>38/28/18</t>
  </si>
  <si>
    <t>Buy</t>
  </si>
  <si>
    <t>Production</t>
  </si>
  <si>
    <t>Sell</t>
  </si>
  <si>
    <t>Size</t>
  </si>
  <si>
    <t>x50</t>
  </si>
  <si>
    <t>x40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</si>
</sst>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@\%"/>
    <numFmt numFmtId="167" formatCode="0.000"/>
    <numFmt numFmtId="168" formatCode="0"/>
    <numFmt numFmtId="169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  <fill>
      <patternFill patternType="solid">
        <fgColor rgb="FFFFCC00"/>
        <bgColor rgb="FFFFD320"/>
      </patternFill>
    </fill>
    <fill>
      <patternFill patternType="solid">
        <fgColor rgb="FFFFD320"/>
        <bgColor rgb="FFFFCC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23" activeCellId="0" sqref="I23"/>
    </sheetView>
  </sheetViews>
  <sheetFormatPr defaultRowHeight="12.8"/>
  <cols>
    <col collapsed="false" hidden="false" max="1" min="1" style="1" width="21.1938775510204"/>
    <col collapsed="false" hidden="false" max="2" min="2" style="0" width="8.02551020408163"/>
    <col collapsed="false" hidden="false" max="3" min="3" style="0" width="11.5"/>
    <col collapsed="false" hidden="false" max="4" min="4" style="2" width="10.2857142857143"/>
    <col collapsed="false" hidden="false" max="5" min="5" style="3" width="9.85204081632653"/>
    <col collapsed="false" hidden="false" max="6" min="6" style="3" width="10.5459183673469"/>
    <col collapsed="false" hidden="false" max="7" min="7" style="1" width="7.94897959183674"/>
    <col collapsed="false" hidden="false" max="8" min="8" style="0" width="12.1479591836735"/>
    <col collapsed="false" hidden="false" max="9" min="9" style="1" width="12.3214285714286"/>
    <col collapsed="false" hidden="false" max="10" min="10" style="1" width="11.5357142857143"/>
    <col collapsed="false" hidden="false" max="11" min="11" style="2" width="5.80612244897959"/>
    <col collapsed="false" hidden="false" max="12" min="12" style="2" width="5.02040816326531"/>
    <col collapsed="false" hidden="false" max="13" min="13" style="0" width="21.1938775510204"/>
    <col collapsed="false" hidden="false" max="1025" min="14" style="0" width="11.5204081632653"/>
  </cols>
  <sheetData>
    <row r="1" s="7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4" t="s">
        <v>0</v>
      </c>
      <c r="N1" s="5"/>
      <c r="O1" s="5"/>
    </row>
    <row r="2" customFormat="false" ht="12.8" hidden="false" customHeight="false" outlineLevel="0" collapsed="false">
      <c r="A2" s="8" t="s">
        <v>12</v>
      </c>
      <c r="B2" s="0" t="n">
        <v>42</v>
      </c>
      <c r="C2" s="0" t="n">
        <v>210</v>
      </c>
      <c r="D2" s="9" t="s">
        <v>13</v>
      </c>
      <c r="E2" s="3" t="s">
        <v>14</v>
      </c>
      <c r="F2" s="3" t="n">
        <v>36</v>
      </c>
      <c r="G2" s="10" t="n">
        <v>2</v>
      </c>
      <c r="H2" s="0" t="n">
        <f aca="false">G2*C2</f>
        <v>420</v>
      </c>
      <c r="I2" s="10" t="n">
        <f aca="false">C2*K2</f>
        <v>0</v>
      </c>
      <c r="J2" s="11" t="n">
        <f aca="false">C2/F2*D2/100</f>
        <v>0.7</v>
      </c>
      <c r="K2" s="12" t="n">
        <f aca="false">ROUND(G2/(G2/(D2*G2/100)),0)</f>
        <v>0</v>
      </c>
      <c r="L2" s="12" t="n">
        <f aca="false">F2*G2</f>
        <v>72</v>
      </c>
      <c r="M2" s="13" t="s">
        <v>12</v>
      </c>
    </row>
    <row r="3" customFormat="false" ht="12.8" hidden="false" customHeight="false" outlineLevel="0" collapsed="false">
      <c r="A3" s="8" t="s">
        <v>15</v>
      </c>
      <c r="B3" s="0" t="n">
        <v>22</v>
      </c>
      <c r="C3" s="0" t="n">
        <v>60</v>
      </c>
      <c r="D3" s="9" t="s">
        <v>16</v>
      </c>
      <c r="E3" s="3" t="s">
        <v>17</v>
      </c>
      <c r="F3" s="3" t="n">
        <v>24</v>
      </c>
      <c r="G3" s="1" t="n">
        <v>6</v>
      </c>
      <c r="H3" s="0" t="n">
        <f aca="false">G3*C3</f>
        <v>360</v>
      </c>
      <c r="I3" s="1" t="n">
        <f aca="false">C3*K3</f>
        <v>60</v>
      </c>
      <c r="J3" s="14" t="n">
        <f aca="false">C3/F3*D3/100</f>
        <v>0.5</v>
      </c>
      <c r="K3" s="12" t="n">
        <f aca="false">ROUND(G3/(G3/(D3*G3/100)),0)</f>
        <v>1</v>
      </c>
      <c r="L3" s="12" t="n">
        <f aca="false">F3*G3</f>
        <v>144</v>
      </c>
      <c r="M3" s="13" t="s">
        <v>15</v>
      </c>
    </row>
    <row r="4" s="16" customFormat="true" ht="12.8" hidden="false" customHeight="false" outlineLevel="0" collapsed="false">
      <c r="A4" s="15" t="s">
        <v>18</v>
      </c>
      <c r="B4" s="16" t="n">
        <v>12</v>
      </c>
      <c r="C4" s="16" t="n">
        <v>10</v>
      </c>
      <c r="D4" s="17" t="s">
        <v>19</v>
      </c>
      <c r="E4" s="18" t="s">
        <v>20</v>
      </c>
      <c r="F4" s="7" t="n">
        <v>2</v>
      </c>
      <c r="G4" s="19" t="n">
        <v>100</v>
      </c>
      <c r="H4" s="16" t="n">
        <f aca="false">G4*C4</f>
        <v>1000</v>
      </c>
      <c r="I4" s="19" t="n">
        <f aca="false">C4*K4</f>
        <v>160</v>
      </c>
      <c r="J4" s="20" t="n">
        <f aca="false">C4/F4*D4/100</f>
        <v>0.8</v>
      </c>
      <c r="K4" s="21" t="n">
        <f aca="false">ROUND(G4/(G4/(D4*G4/100)),0)</f>
        <v>16</v>
      </c>
      <c r="L4" s="21" t="n">
        <f aca="false">F4*G4</f>
        <v>200</v>
      </c>
      <c r="M4" s="22" t="s">
        <v>18</v>
      </c>
    </row>
    <row r="5" customFormat="false" ht="12.8" hidden="false" customHeight="false" outlineLevel="0" collapsed="false">
      <c r="A5" s="8" t="s">
        <v>21</v>
      </c>
      <c r="B5" s="0" t="n">
        <v>42</v>
      </c>
      <c r="C5" s="0" t="n">
        <v>210</v>
      </c>
      <c r="D5" s="9" t="s">
        <v>22</v>
      </c>
      <c r="E5" s="3" t="s">
        <v>23</v>
      </c>
      <c r="F5" s="3" t="n">
        <v>30</v>
      </c>
      <c r="G5" s="10" t="n">
        <v>2</v>
      </c>
      <c r="H5" s="0" t="n">
        <f aca="false">G5*C5</f>
        <v>420</v>
      </c>
      <c r="I5" s="10" t="n">
        <f aca="false">C5*K5</f>
        <v>210</v>
      </c>
      <c r="J5" s="11" t="n">
        <f aca="false">C5/F5*D5/100</f>
        <v>2.52</v>
      </c>
      <c r="K5" s="12" t="n">
        <f aca="false">ROUND(G5/(G5/(D5*G5/100)),0)</f>
        <v>1</v>
      </c>
      <c r="L5" s="12" t="n">
        <f aca="false">F5*G5</f>
        <v>60</v>
      </c>
      <c r="M5" s="13" t="s">
        <v>21</v>
      </c>
    </row>
    <row r="6" customFormat="false" ht="12.8" hidden="false" customHeight="false" outlineLevel="0" collapsed="false">
      <c r="A6" s="8" t="s">
        <v>24</v>
      </c>
      <c r="B6" s="0" t="n">
        <v>22</v>
      </c>
      <c r="C6" s="0" t="n">
        <v>60</v>
      </c>
      <c r="D6" s="9" t="s">
        <v>25</v>
      </c>
      <c r="E6" s="3" t="s">
        <v>26</v>
      </c>
      <c r="F6" s="3" t="n">
        <v>18</v>
      </c>
      <c r="G6" s="1" t="n">
        <v>6</v>
      </c>
      <c r="H6" s="0" t="n">
        <f aca="false">G6*C6</f>
        <v>360</v>
      </c>
      <c r="I6" s="1" t="n">
        <f aca="false">C6*K6</f>
        <v>240</v>
      </c>
      <c r="J6" s="14" t="n">
        <f aca="false">C6/F6*D6/100</f>
        <v>2</v>
      </c>
      <c r="K6" s="12" t="n">
        <f aca="false">ROUND(G6/(G6/(D6*G6/100)),0)</f>
        <v>4</v>
      </c>
      <c r="L6" s="12" t="n">
        <f aca="false">F6*G6</f>
        <v>108</v>
      </c>
      <c r="M6" s="13" t="s">
        <v>24</v>
      </c>
    </row>
    <row r="7" s="16" customFormat="true" ht="12.8" hidden="false" customHeight="false" outlineLevel="0" collapsed="false">
      <c r="A7" s="15" t="s">
        <v>27</v>
      </c>
      <c r="B7" s="16" t="n">
        <v>15</v>
      </c>
      <c r="C7" s="16" t="n">
        <v>10</v>
      </c>
      <c r="D7" s="17" t="s">
        <v>28</v>
      </c>
      <c r="E7" s="18" t="s">
        <v>20</v>
      </c>
      <c r="F7" s="7" t="n">
        <v>2</v>
      </c>
      <c r="G7" s="19" t="n">
        <v>120</v>
      </c>
      <c r="H7" s="16" t="n">
        <f aca="false">G7*C7</f>
        <v>1200</v>
      </c>
      <c r="I7" s="19" t="n">
        <f aca="false">C7*K7</f>
        <v>580</v>
      </c>
      <c r="J7" s="20" t="n">
        <f aca="false">C7/F7*D7/100</f>
        <v>2.4</v>
      </c>
      <c r="K7" s="21" t="n">
        <f aca="false">ROUND(G7/(G7/(D7*G7/100)),0)</f>
        <v>58</v>
      </c>
      <c r="L7" s="21" t="n">
        <f aca="false">F7*G7</f>
        <v>240</v>
      </c>
      <c r="M7" s="22" t="s">
        <v>27</v>
      </c>
    </row>
    <row r="8" customFormat="false" ht="12.8" hidden="false" customHeight="false" outlineLevel="0" collapsed="false">
      <c r="A8" s="8" t="s">
        <v>29</v>
      </c>
      <c r="B8" s="0" t="n">
        <v>38</v>
      </c>
      <c r="C8" s="0" t="n">
        <v>12</v>
      </c>
      <c r="D8" s="9" t="s">
        <v>28</v>
      </c>
      <c r="E8" s="3" t="s">
        <v>30</v>
      </c>
      <c r="F8" s="3" t="n">
        <v>4</v>
      </c>
      <c r="G8" s="1" t="n">
        <v>140</v>
      </c>
      <c r="H8" s="0" t="n">
        <f aca="false">G8*C8</f>
        <v>1680</v>
      </c>
      <c r="I8" s="1" t="n">
        <f aca="false">C8*K8</f>
        <v>804</v>
      </c>
      <c r="J8" s="14" t="n">
        <f aca="false">C8/F8*D8/100</f>
        <v>1.44</v>
      </c>
      <c r="K8" s="12" t="n">
        <f aca="false">ROUND(G8/(G8/(D8*G8/100)),0)</f>
        <v>67</v>
      </c>
      <c r="L8" s="12" t="n">
        <f aca="false">F8*G8</f>
        <v>560</v>
      </c>
      <c r="M8" s="13" t="s">
        <v>29</v>
      </c>
    </row>
    <row r="9" customFormat="false" ht="12.8" hidden="false" customHeight="false" outlineLevel="0" collapsed="false">
      <c r="A9" s="8" t="s">
        <v>31</v>
      </c>
      <c r="B9" s="0" t="n">
        <v>20</v>
      </c>
      <c r="C9" s="0" t="n">
        <v>30</v>
      </c>
      <c r="D9" s="9" t="n">
        <v>80</v>
      </c>
      <c r="E9" s="3" t="s">
        <v>32</v>
      </c>
      <c r="F9" s="3" t="n">
        <v>12</v>
      </c>
      <c r="G9" s="1" t="n">
        <v>32</v>
      </c>
      <c r="H9" s="0" t="n">
        <f aca="false">G9*C9</f>
        <v>960</v>
      </c>
      <c r="I9" s="1" t="n">
        <f aca="false">C9*K9</f>
        <v>780</v>
      </c>
      <c r="J9" s="14" t="n">
        <f aca="false">C9/F9*D9/100</f>
        <v>2</v>
      </c>
      <c r="K9" s="12" t="n">
        <f aca="false">ROUND(G9/(G9/(D9*G9/100)),0)</f>
        <v>26</v>
      </c>
      <c r="L9" s="12" t="n">
        <f aca="false">F9*G9</f>
        <v>384</v>
      </c>
      <c r="M9" s="13" t="s">
        <v>31</v>
      </c>
    </row>
    <row r="10" s="16" customFormat="true" ht="12.8" hidden="false" customHeight="false" outlineLevel="0" collapsed="false">
      <c r="A10" s="15" t="s">
        <v>33</v>
      </c>
      <c r="B10" s="16" t="n">
        <v>36</v>
      </c>
      <c r="C10" s="16" t="n">
        <v>75</v>
      </c>
      <c r="D10" s="17" t="s">
        <v>34</v>
      </c>
      <c r="E10" s="23" t="s">
        <v>35</v>
      </c>
      <c r="F10" s="23" t="n">
        <v>15</v>
      </c>
      <c r="G10" s="19" t="n">
        <v>16</v>
      </c>
      <c r="H10" s="16" t="n">
        <f aca="false">G10*C10</f>
        <v>1200</v>
      </c>
      <c r="I10" s="19" t="n">
        <f aca="false">C10*K10</f>
        <v>675</v>
      </c>
      <c r="J10" s="14" t="n">
        <f aca="false">C10/F10*D10/100</f>
        <v>2.75</v>
      </c>
      <c r="K10" s="12" t="n">
        <f aca="false">ROUND(G10/(G10/(D10*G10/100)),0)</f>
        <v>9</v>
      </c>
      <c r="L10" s="12" t="n">
        <f aca="false">F10*G10</f>
        <v>240</v>
      </c>
      <c r="M10" s="22" t="s">
        <v>33</v>
      </c>
    </row>
    <row r="11" customFormat="false" ht="12.8" hidden="false" customHeight="false" outlineLevel="0" collapsed="false">
      <c r="A11" s="15" t="s">
        <v>36</v>
      </c>
      <c r="B11" s="16" t="n">
        <v>65</v>
      </c>
      <c r="C11" s="16" t="n">
        <v>310</v>
      </c>
      <c r="D11" s="17" t="n">
        <v>95</v>
      </c>
      <c r="E11" s="23" t="s">
        <v>37</v>
      </c>
      <c r="F11" s="23" t="n">
        <v>28</v>
      </c>
      <c r="G11" s="24" t="n">
        <v>2</v>
      </c>
      <c r="H11" s="16" t="n">
        <f aca="false">G11*C11</f>
        <v>620</v>
      </c>
      <c r="I11" s="24" t="n">
        <f aca="false">C11*K11</f>
        <v>620</v>
      </c>
      <c r="J11" s="25" t="n">
        <f aca="false">C11/F11*D11/100</f>
        <v>10.5178571428571</v>
      </c>
      <c r="K11" s="26" t="n">
        <f aca="false">ROUND(G11/(G11/(D11*G11/100)),0)</f>
        <v>2</v>
      </c>
      <c r="L11" s="26" t="n">
        <f aca="false">F11*G11</f>
        <v>56</v>
      </c>
      <c r="M11" s="22" t="s">
        <v>36</v>
      </c>
    </row>
    <row r="14" s="5" customFormat="true" ht="12.8" hidden="false" customHeight="false" outlineLevel="0" collapsed="false">
      <c r="A14" s="4" t="s">
        <v>0</v>
      </c>
      <c r="B14" s="5" t="s">
        <v>38</v>
      </c>
      <c r="C14" s="5" t="s">
        <v>39</v>
      </c>
      <c r="D14" s="4" t="s">
        <v>40</v>
      </c>
      <c r="E14" s="4" t="s">
        <v>41</v>
      </c>
      <c r="F14" s="5" t="s">
        <v>38</v>
      </c>
      <c r="G14" s="5" t="s">
        <v>39</v>
      </c>
      <c r="H14" s="4" t="s">
        <v>40</v>
      </c>
      <c r="I14" s="5" t="s">
        <v>41</v>
      </c>
      <c r="J14" s="27"/>
      <c r="M14" s="27"/>
      <c r="N14" s="27"/>
      <c r="O14" s="27"/>
    </row>
    <row r="15" customFormat="false" ht="12.8" hidden="false" customHeight="false" outlineLevel="0" collapsed="false">
      <c r="A15" s="8" t="s">
        <v>12</v>
      </c>
      <c r="B15" s="0" t="n">
        <v>85000</v>
      </c>
      <c r="D15" s="1" t="n">
        <v>63750</v>
      </c>
      <c r="E15" s="1" t="n">
        <v>1</v>
      </c>
      <c r="F15" s="0" t="n">
        <v>11250</v>
      </c>
      <c r="G15" s="0"/>
      <c r="H15" s="0" t="n">
        <v>8500</v>
      </c>
      <c r="I15" s="28" t="n">
        <v>1.2</v>
      </c>
      <c r="J15" s="0"/>
      <c r="K15" s="3"/>
      <c r="L15" s="3"/>
    </row>
    <row r="16" customFormat="false" ht="12.8" hidden="false" customHeight="false" outlineLevel="0" collapsed="false">
      <c r="A16" s="8" t="s">
        <v>15</v>
      </c>
      <c r="B16" s="0" t="n">
        <v>11250</v>
      </c>
      <c r="D16" s="1" t="n">
        <v>8500</v>
      </c>
      <c r="E16" s="1" t="n">
        <v>0.8</v>
      </c>
      <c r="F16" s="0" t="n">
        <v>3000</v>
      </c>
      <c r="G16" s="0"/>
      <c r="H16" s="0" t="n">
        <v>2400</v>
      </c>
      <c r="I16" s="28" t="n">
        <v>0.4</v>
      </c>
      <c r="J16" s="0"/>
      <c r="K16" s="3"/>
      <c r="L16" s="3"/>
    </row>
    <row r="17" s="16" customFormat="true" ht="12.8" hidden="false" customHeight="false" outlineLevel="0" collapsed="false">
      <c r="A17" s="15" t="s">
        <v>18</v>
      </c>
      <c r="B17" s="16" t="n">
        <v>16000</v>
      </c>
      <c r="D17" s="19" t="n">
        <v>12000</v>
      </c>
      <c r="E17" s="19" t="n">
        <v>1.5</v>
      </c>
      <c r="F17" s="16" t="n">
        <v>1240</v>
      </c>
      <c r="H17" s="16" t="n">
        <v>1012</v>
      </c>
      <c r="I17" s="29" t="n">
        <v>0.1</v>
      </c>
      <c r="J17" s="16" t="s">
        <v>42</v>
      </c>
      <c r="K17" s="23"/>
      <c r="L17" s="23"/>
    </row>
    <row r="18" customFormat="false" ht="12.8" hidden="false" customHeight="false" outlineLevel="0" collapsed="false">
      <c r="A18" s="8" t="s">
        <v>21</v>
      </c>
      <c r="C18" s="30" t="n">
        <v>31875</v>
      </c>
      <c r="D18" s="31" t="n">
        <v>76500</v>
      </c>
      <c r="E18" s="1" t="n">
        <v>1</v>
      </c>
      <c r="F18" s="0"/>
      <c r="G18" s="0"/>
      <c r="I18" s="28"/>
      <c r="J18" s="0"/>
      <c r="K18" s="3"/>
      <c r="L18" s="3"/>
    </row>
    <row r="19" customFormat="false" ht="12.8" hidden="false" customHeight="false" outlineLevel="0" collapsed="false">
      <c r="A19" s="8" t="s">
        <v>24</v>
      </c>
      <c r="C19" s="30" t="n">
        <v>4250</v>
      </c>
      <c r="D19" s="31" t="n">
        <v>10200</v>
      </c>
      <c r="E19" s="1" t="n">
        <v>0.8</v>
      </c>
      <c r="F19" s="0"/>
      <c r="G19" s="0"/>
      <c r="I19" s="28"/>
      <c r="J19" s="0"/>
      <c r="K19" s="3"/>
      <c r="L19" s="3"/>
    </row>
    <row r="20" s="16" customFormat="true" ht="12.8" hidden="false" customHeight="false" outlineLevel="0" collapsed="false">
      <c r="A20" s="15" t="s">
        <v>27</v>
      </c>
      <c r="C20" s="32" t="n">
        <v>6000</v>
      </c>
      <c r="D20" s="33" t="n">
        <v>14400</v>
      </c>
      <c r="E20" s="19" t="n">
        <v>1.5</v>
      </c>
      <c r="I20" s="29"/>
      <c r="K20" s="23"/>
      <c r="L20" s="23"/>
    </row>
    <row r="21" customFormat="false" ht="12.8" hidden="false" customHeight="false" outlineLevel="0" collapsed="false">
      <c r="A21" s="8" t="s">
        <v>29</v>
      </c>
      <c r="C21" s="0" t="n">
        <v>176000</v>
      </c>
      <c r="D21" s="1" t="n">
        <v>204000</v>
      </c>
      <c r="E21" s="1" t="n">
        <v>2.4</v>
      </c>
      <c r="F21" s="34"/>
      <c r="G21" s="0" t="n">
        <v>4000</v>
      </c>
      <c r="H21" s="34" t="n">
        <v>3500</v>
      </c>
      <c r="I21" s="28" t="n">
        <v>0.1</v>
      </c>
      <c r="J21" s="0" t="s">
        <v>43</v>
      </c>
      <c r="K21" s="3"/>
      <c r="L21" s="3"/>
    </row>
    <row r="22" customFormat="false" ht="12.8" hidden="false" customHeight="false" outlineLevel="0" collapsed="false">
      <c r="A22" s="8" t="s">
        <v>31</v>
      </c>
      <c r="C22" s="0" t="n">
        <v>182000</v>
      </c>
      <c r="D22" s="1" t="n">
        <v>211000</v>
      </c>
      <c r="E22" s="1" t="n">
        <v>2</v>
      </c>
      <c r="F22" s="0"/>
      <c r="G22" s="0"/>
      <c r="I22" s="28"/>
      <c r="J22" s="0"/>
      <c r="K22" s="3"/>
      <c r="L22" s="3"/>
    </row>
    <row r="23" s="16" customFormat="true" ht="12.8" hidden="false" customHeight="false" outlineLevel="0" collapsed="false">
      <c r="A23" s="15" t="s">
        <v>33</v>
      </c>
      <c r="C23" s="16" t="n">
        <v>226000</v>
      </c>
      <c r="D23" s="19" t="n">
        <v>267300</v>
      </c>
      <c r="E23" s="1" t="n">
        <v>2.2</v>
      </c>
      <c r="F23" s="0"/>
      <c r="H23" s="0"/>
      <c r="I23" s="29"/>
      <c r="K23" s="23"/>
      <c r="L23" s="23"/>
    </row>
    <row r="24" s="36" customFormat="true" ht="12.8" hidden="false" customHeight="false" outlineLevel="0" collapsed="false">
      <c r="A24" s="35" t="s">
        <v>36</v>
      </c>
      <c r="C24" s="36" t="n">
        <v>242000</v>
      </c>
      <c r="D24" s="37" t="n">
        <v>281000</v>
      </c>
      <c r="E24" s="37" t="n">
        <v>1.8</v>
      </c>
      <c r="G24" s="38" t="n">
        <v>28000</v>
      </c>
      <c r="H24" s="36" t="n">
        <v>53300</v>
      </c>
      <c r="I24" s="39" t="n">
        <v>1.5</v>
      </c>
      <c r="J24" s="37"/>
      <c r="K24" s="40"/>
      <c r="L24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4448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2016-07-29T18:11:39Z</dcterms:created>
  <dc:language>en-CA</dc:language>
  <dcterms:modified xsi:type="dcterms:W3CDTF">2016-07-29T21:16:57Z</dcterms:modified>
  <cp:revision>24</cp:revision>
</cp:coreProperties>
</file>