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 firstSheet="1" activeTab="1"/>
  </bookViews>
  <sheets>
    <sheet name="Enable Macros" sheetId="31" state="veryHidden" r:id="rId1"/>
    <sheet name="Intro" sheetId="1" r:id="rId2"/>
    <sheet name="Site" sheetId="2" r:id="rId3"/>
    <sheet name="Orientation and Shading" sheetId="8" r:id="rId4"/>
    <sheet name="System" sheetId="9" r:id="rId5"/>
    <sheet name="Losses" sheetId="7" r:id="rId6"/>
    <sheet name="Soiling" sheetId="17" r:id="rId7"/>
    <sheet name="Transformer" sheetId="6" r:id="rId8"/>
    <sheet name="Climate File" sheetId="15" r:id="rId9"/>
    <sheet name="Output File" sheetId="16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<sst xmlns="http://schemas.openxmlformats.org/spreadsheetml/2006/main" count="8059" uniqueCount="988">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</sst>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5603712"/>
        <c:axId val="95605504"/>
      </c:barChart>
      <c:catAx>
        <c:axId val="95603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95605504"/>
        <c:crosses val="autoZero"/>
        <c:auto val="1"/>
        <c:lblAlgn val="ctr"/>
        <c:lblOffset val="100"/>
        <c:noMultiLvlLbl val="0"/>
      </c:catAx>
      <c:valAx>
        <c:axId val="95605504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95603712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4320"/>
        <c:axId val="105146240"/>
      </c:scatterChart>
      <c:valAx>
        <c:axId val="105144320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5146240"/>
        <c:crosses val="autoZero"/>
        <c:crossBetween val="midCat"/>
        <c:majorUnit val="1"/>
        <c:minorUnit val="0.2"/>
      </c:valAx>
      <c:valAx>
        <c:axId val="105146240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5144320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05502208"/>
        <c:axId val="105504128"/>
      </c:barChart>
      <c:catAx>
        <c:axId val="105502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105504128"/>
        <c:crosses val="autoZero"/>
        <c:auto val="1"/>
        <c:lblAlgn val="ctr"/>
        <c:lblOffset val="100"/>
        <c:noMultiLvlLbl val="0"/>
      </c:catAx>
      <c:valAx>
        <c:axId val="105504128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105502208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6400"/>
        <c:axId val="99873152"/>
      </c:scatterChart>
      <c:valAx>
        <c:axId val="9984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9873152"/>
        <c:crosses val="autoZero"/>
        <c:crossBetween val="midCat"/>
      </c:valAx>
      <c:valAx>
        <c:axId val="99873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9846400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84192"/>
        <c:axId val="121798656"/>
      </c:scatterChart>
      <c:valAx>
        <c:axId val="121784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1798656"/>
        <c:crosses val="autoZero"/>
        <c:crossBetween val="midCat"/>
      </c:valAx>
      <c:valAx>
        <c:axId val="121798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121784192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92992"/>
        <c:axId val="121494912"/>
      </c:scatterChart>
      <c:valAx>
        <c:axId val="121492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1494912"/>
        <c:crosses val="autoZero"/>
        <c:crossBetween val="midCat"/>
      </c:valAx>
      <c:valAx>
        <c:axId val="121494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149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6384"/>
        <c:axId val="122266752"/>
      </c:scatterChart>
      <c:valAx>
        <c:axId val="1222563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66752"/>
        <c:crosses val="autoZero"/>
        <c:crossBetween val="midCat"/>
      </c:valAx>
      <c:valAx>
        <c:axId val="122266752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22563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tabSelected="1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48"/>
      <c r="N3" s="48"/>
      <c r="O3" s="49"/>
    </row>
    <row r="4" spans="1:25" s="34" customFormat="1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296" t="s">
        <v>1</v>
      </c>
      <c r="C8" s="296"/>
      <c r="D8" s="296"/>
      <c r="E8" s="52"/>
      <c r="F8" s="297" t="s">
        <v>826</v>
      </c>
      <c r="G8" s="298"/>
      <c r="H8" s="298"/>
      <c r="I8" s="298"/>
      <c r="J8" s="298"/>
      <c r="K8" s="298"/>
      <c r="L8" s="298"/>
      <c r="M8" s="298"/>
      <c r="N8" s="299"/>
      <c r="O8" s="42"/>
    </row>
    <row r="9" spans="1:25" s="34" customFormat="1" ht="15" customHeight="1">
      <c r="A9" s="53"/>
      <c r="B9" s="293" t="s">
        <v>4</v>
      </c>
      <c r="C9" s="293"/>
      <c r="D9" s="293"/>
      <c r="E9" s="36"/>
      <c r="F9" s="300"/>
      <c r="G9" s="301"/>
      <c r="H9" s="301"/>
      <c r="I9" s="301"/>
      <c r="J9" s="301"/>
      <c r="K9" s="301"/>
      <c r="L9" s="301"/>
      <c r="M9" s="301"/>
      <c r="N9" s="302"/>
      <c r="O9" s="42"/>
      <c r="Y9" s="34">
        <v>0.9</v>
      </c>
    </row>
    <row r="10" spans="1:25" s="34" customFormat="1" ht="15" customHeight="1">
      <c r="A10" s="36"/>
      <c r="B10" s="293" t="s">
        <v>3</v>
      </c>
      <c r="C10" s="293"/>
      <c r="D10" s="293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3" t="s">
        <v>987</v>
      </c>
      <c r="C11" s="293"/>
      <c r="D11" s="293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303" t="s">
        <v>2</v>
      </c>
      <c r="C14" s="303"/>
      <c r="D14" s="303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304" t="s">
        <v>5</v>
      </c>
      <c r="C15" s="304"/>
      <c r="D15" s="304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3" t="s">
        <v>8</v>
      </c>
      <c r="C16" s="293"/>
      <c r="D16" s="293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3" t="s">
        <v>617</v>
      </c>
      <c r="C17" s="293"/>
      <c r="D17" s="293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3" t="s">
        <v>7</v>
      </c>
      <c r="C18" s="293"/>
      <c r="D18" s="293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3" t="s">
        <v>825</v>
      </c>
      <c r="C19" s="293"/>
      <c r="D19" s="293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3" t="s">
        <v>6</v>
      </c>
      <c r="C20" s="293"/>
      <c r="D20" s="293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3" t="s">
        <v>986</v>
      </c>
      <c r="C21" s="293"/>
      <c r="D21" s="293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307" t="s">
        <v>823</v>
      </c>
      <c r="C22" s="307"/>
      <c r="D22" s="307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3" t="s">
        <v>834</v>
      </c>
      <c r="C23" s="293"/>
      <c r="D23" s="293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306" t="s">
        <v>824</v>
      </c>
      <c r="C25" s="306"/>
      <c r="D25" s="306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3" t="s">
        <v>11</v>
      </c>
      <c r="C26" s="293"/>
      <c r="D26" s="293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3" t="s">
        <v>12</v>
      </c>
      <c r="C27" s="293"/>
      <c r="D27" s="293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294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294"/>
      <c r="J28" s="294"/>
      <c r="K28" s="294"/>
      <c r="L28" s="294"/>
      <c r="M28" s="294"/>
      <c r="N28" s="135"/>
      <c r="O28" s="42"/>
    </row>
    <row r="29" spans="1:15" s="34" customFormat="1" ht="15" customHeight="1">
      <c r="A29" s="36"/>
      <c r="B29" s="305"/>
      <c r="C29" s="305"/>
      <c r="D29" s="305"/>
      <c r="E29" s="36"/>
      <c r="F29" s="172"/>
      <c r="G29" s="55" t="s">
        <v>820</v>
      </c>
      <c r="H29" s="294" t="str">
        <f>IF(Site!$E$10="","",Site!$E$10)</f>
        <v/>
      </c>
      <c r="I29" s="294"/>
      <c r="J29" s="294"/>
      <c r="K29" s="294"/>
      <c r="L29" s="294"/>
      <c r="M29" s="294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292" t="s">
        <v>985</v>
      </c>
      <c r="G33" s="292"/>
      <c r="H33" s="292"/>
      <c r="I33" s="292"/>
      <c r="J33" s="292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B26:D26"/>
    <mergeCell ref="B23:D23"/>
    <mergeCell ref="B3:L4"/>
    <mergeCell ref="B8:D8"/>
    <mergeCell ref="B9:D9"/>
    <mergeCell ref="B10:D10"/>
    <mergeCell ref="F8:N9"/>
    <mergeCell ref="F33:J33"/>
    <mergeCell ref="B19:D19"/>
    <mergeCell ref="H28:M28"/>
    <mergeCell ref="H29:M29"/>
    <mergeCell ref="B11:D11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topLeftCell="A19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8"/>
      <c r="F10" s="309"/>
      <c r="G10" s="309"/>
      <c r="H10" s="309"/>
      <c r="I10" s="310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1"/>
      <c r="F11" s="312"/>
      <c r="G11" s="312"/>
      <c r="H11" s="312"/>
      <c r="I11" s="313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1"/>
      <c r="F12" s="312"/>
      <c r="G12" s="312"/>
      <c r="H12" s="312"/>
      <c r="I12" s="313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1"/>
      <c r="F13" s="312"/>
      <c r="G13" s="312"/>
      <c r="H13" s="312"/>
      <c r="I13" s="313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292" t="s">
        <v>985</v>
      </c>
      <c r="I47" s="292"/>
      <c r="J47" s="292"/>
      <c r="K47" s="292"/>
      <c r="L47" s="292"/>
      <c r="M47" s="292"/>
      <c r="N47" s="292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5" t="s">
        <v>558</v>
      </c>
      <c r="D11" s="316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292" t="s">
        <v>985</v>
      </c>
      <c r="E45" s="292"/>
      <c r="F45" s="292"/>
      <c r="G45" s="292"/>
      <c r="H45" s="292"/>
      <c r="I45" s="292"/>
      <c r="J45" s="292"/>
      <c r="K45" s="292"/>
      <c r="L45" s="78"/>
      <c r="M45" s="78"/>
      <c r="N45" s="78"/>
      <c r="O45" s="77"/>
      <c r="P45" s="314" t="s">
        <v>701</v>
      </c>
      <c r="Q45" s="314"/>
      <c r="R45" s="314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7" t="str">
        <f>IF(H16=-1,"Please click 'Search' to select a module.",INDEX('PV Module Database'!$C$5:$C$1048576,System!$H16))</f>
        <v>Please click 'Search' to select a module.</v>
      </c>
      <c r="D14" s="318"/>
      <c r="E14" s="318"/>
      <c r="F14" s="319"/>
      <c r="G14" s="36"/>
      <c r="H14" s="93" t="s">
        <v>456</v>
      </c>
      <c r="I14" s="36"/>
      <c r="J14" s="36"/>
      <c r="K14" s="84" t="s">
        <v>477</v>
      </c>
      <c r="L14" s="320" t="str">
        <f>IF(Q16=-1,"Please click 'Search' to select an inverter.",INDEX('Inverter Database'!$C$3:$C$1048576,System!Q16))</f>
        <v>Please click 'Search' to select an inverter.</v>
      </c>
      <c r="M14" s="321"/>
      <c r="N14" s="321"/>
      <c r="O14" s="322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7" t="str">
        <f>IF(H16=-1,"",INDEX('PV Module Database'!$B$5:$B$1048576,System!H16))</f>
        <v/>
      </c>
      <c r="D15" s="318"/>
      <c r="E15" s="318"/>
      <c r="F15" s="319"/>
      <c r="G15" s="36"/>
      <c r="H15" s="36" t="s">
        <v>465</v>
      </c>
      <c r="I15" s="36"/>
      <c r="J15" s="36"/>
      <c r="K15" s="36" t="s">
        <v>27</v>
      </c>
      <c r="L15" s="320" t="str">
        <f>IF(Q16=-1,"",INDEX('Inverter Database'!$B$3:$B$1048576,System!Q16))</f>
        <v/>
      </c>
      <c r="M15" s="321"/>
      <c r="N15" s="321"/>
      <c r="O15" s="322"/>
      <c r="P15" s="36"/>
      <c r="Q15" s="36"/>
      <c r="R15" s="36"/>
      <c r="S15" s="36"/>
    </row>
    <row r="16" spans="1:22">
      <c r="A16" s="36"/>
      <c r="B16" s="60" t="s">
        <v>385</v>
      </c>
      <c r="C16" s="317" t="str">
        <f>IF(H16=-1,"",INDEX('PV Module Database'!$A$5:$A$1048576,System!H16))</f>
        <v/>
      </c>
      <c r="D16" s="318"/>
      <c r="E16" s="318"/>
      <c r="F16" s="319"/>
      <c r="G16" s="36"/>
      <c r="H16" s="94">
        <v>-1</v>
      </c>
      <c r="I16" s="36"/>
      <c r="J16" s="36"/>
      <c r="K16" s="36" t="s">
        <v>385</v>
      </c>
      <c r="L16" s="317" t="str">
        <f>IF(Q16=-1,"",INDEX('Inverter Database'!$A$3:A$1048576,System!Q16))</f>
        <v/>
      </c>
      <c r="M16" s="318"/>
      <c r="N16" s="318"/>
      <c r="O16" s="319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292" t="s">
        <v>985</v>
      </c>
      <c r="G32" s="292"/>
      <c r="H32" s="292"/>
      <c r="I32" s="292"/>
      <c r="J32" s="292"/>
      <c r="K32" s="292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25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3" t="s">
        <v>683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3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25" t="s">
        <v>985</v>
      </c>
      <c r="N33" s="121"/>
      <c r="O33" s="121"/>
      <c r="P33" s="121"/>
      <c r="Q33" s="324" t="s">
        <v>701</v>
      </c>
      <c r="R33" s="324"/>
      <c r="S33" s="324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25" customWidth="1"/>
    <col min="8" max="11" width="9.140625" style="32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25" t="s">
        <v>985</v>
      </c>
      <c r="L29" s="78"/>
      <c r="M29" s="78"/>
      <c r="N29" s="78"/>
      <c r="O29" s="78"/>
      <c r="P29" s="314" t="s">
        <v>701</v>
      </c>
      <c r="Q29" s="314"/>
      <c r="R29" s="314"/>
      <c r="S29" s="77"/>
    </row>
    <row r="30" spans="1:25" s="3" customFormat="1" ht="15" hidden="1" customHeight="1">
      <c r="A30"/>
      <c r="B30"/>
      <c r="C30"/>
      <c r="D30"/>
      <c r="E30"/>
      <c r="F30" s="325"/>
      <c r="G30" s="325"/>
      <c r="H30" s="325"/>
      <c r="I30" s="325"/>
      <c r="J30" s="325"/>
      <c r="K30" s="325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5" t="s">
        <v>685</v>
      </c>
      <c r="C5" s="335"/>
      <c r="D5" s="335"/>
      <c r="E5" s="335"/>
      <c r="F5" s="335"/>
      <c r="G5" s="335"/>
      <c r="H5" s="335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8" t="s">
        <v>479</v>
      </c>
      <c r="C9" s="329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30"/>
      <c r="H10" s="331"/>
      <c r="I10" s="331"/>
      <c r="J10" s="331"/>
      <c r="K10" s="331"/>
      <c r="L10" s="331"/>
      <c r="M10" s="331"/>
      <c r="N10" s="331"/>
      <c r="O10" s="331"/>
      <c r="P10" s="331"/>
      <c r="Q10" s="332"/>
    </row>
    <row r="11" spans="1:28" s="36" customFormat="1" ht="15" customHeight="1">
      <c r="G11" s="92" t="s">
        <v>455</v>
      </c>
      <c r="H11" s="333" t="s">
        <v>934</v>
      </c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8" t="s">
        <v>938</v>
      </c>
      <c r="C14" s="339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6" t="s">
        <v>649</v>
      </c>
      <c r="C15" s="337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6" t="s">
        <v>694</v>
      </c>
      <c r="C16" s="337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6" t="s">
        <v>638</v>
      </c>
      <c r="C17" s="337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6" t="s">
        <v>721</v>
      </c>
      <c r="C18" s="337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6" t="s">
        <v>472</v>
      </c>
      <c r="C19" s="337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6" t="s">
        <v>473</v>
      </c>
      <c r="C20" s="337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6" t="s">
        <v>468</v>
      </c>
      <c r="C21" s="326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7"/>
      <c r="C23" s="327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292" t="s">
        <v>985</v>
      </c>
      <c r="J52" s="292"/>
      <c r="K52" s="292"/>
      <c r="L52" s="210"/>
      <c r="M52" s="210"/>
      <c r="N52" s="78"/>
      <c r="O52" s="78"/>
      <c r="P52" s="78"/>
      <c r="Q52" s="314" t="s">
        <v>701</v>
      </c>
      <c r="R52" s="314"/>
      <c r="S52" s="314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topLeftCell="A55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295" t="s">
        <v>683</v>
      </c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2"/>
      <c r="C12" s="343"/>
      <c r="D12" s="344"/>
      <c r="E12" s="344"/>
      <c r="F12" s="345"/>
      <c r="G12" s="345"/>
      <c r="H12" s="345"/>
      <c r="I12" s="345"/>
      <c r="J12" s="346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7"/>
      <c r="E13" s="348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40" t="s">
        <v>751</v>
      </c>
      <c r="C18" s="340"/>
      <c r="D18" s="341"/>
      <c r="E18" s="88"/>
      <c r="G18" s="264"/>
      <c r="H18" s="65"/>
      <c r="J18" s="151"/>
      <c r="V18" s="340" t="s">
        <v>751</v>
      </c>
      <c r="W18" s="340"/>
      <c r="X18" s="341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292" t="s">
        <v>985</v>
      </c>
      <c r="H86" s="292"/>
      <c r="I86" s="292"/>
      <c r="J86" s="292"/>
      <c r="K86" s="292"/>
      <c r="L86" s="154"/>
      <c r="M86" s="154"/>
      <c r="N86" s="154"/>
      <c r="O86" s="154"/>
      <c r="P86" s="154"/>
      <c r="Q86" s="314" t="s">
        <v>701</v>
      </c>
      <c r="R86" s="314"/>
      <c r="S86" s="314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2"/>
      <c r="E14" s="353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2"/>
      <c r="E24" s="353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2"/>
      <c r="E34" s="353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51" t="s">
        <v>0</v>
      </c>
      <c r="I40" s="351"/>
      <c r="J40" s="351"/>
      <c r="K40" s="351"/>
      <c r="L40" s="351"/>
      <c r="M40" s="16"/>
      <c r="N40" s="350" t="s">
        <v>701</v>
      </c>
      <c r="O40" s="350"/>
      <c r="P40" s="350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158"/>
      <c r="N3" s="158"/>
      <c r="O3" s="49"/>
    </row>
    <row r="4" spans="1:16383" ht="15" customHeight="1">
      <c r="A4" s="50" t="s">
        <v>685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4" customWidth="1"/>
    <col min="13" max="29" width="0" style="354" hidden="1" customWidth="1"/>
    <col min="30" max="16384" width="9.140625" style="354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1" baseType="lpstr"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Martin Lai</cp:lastModifiedBy>
  <cp:lastPrinted>2015-04-08T13:55:31Z</cp:lastPrinted>
  <dcterms:created xsi:type="dcterms:W3CDTF">2014-09-08T18:52:59Z</dcterms:created>
  <dcterms:modified xsi:type="dcterms:W3CDTF">2015-04-08T14:56:47Z</dcterms:modified>
</cp:coreProperties>
</file>