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实训素材\IT实践指导-各项目素材\各项目素材\项目3\实训2\"/>
    </mc:Choice>
  </mc:AlternateContent>
  <bookViews>
    <workbookView xWindow="-105" yWindow="-105" windowWidth="23250" windowHeight="12570"/>
  </bookViews>
  <sheets>
    <sheet name="Sheet1" sheetId="1" r:id="rId1"/>
    <sheet name="Sheet2" sheetId="6" r:id="rId2"/>
    <sheet name="Sheet3" sheetId="7" r:id="rId3"/>
  </sheets>
  <calcPr calcId="162913"/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D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E28" i="1"/>
  <c r="F28" i="1"/>
  <c r="G28" i="1"/>
  <c r="H28" i="1"/>
  <c r="I28" i="1"/>
  <c r="J28" i="1"/>
  <c r="D28" i="1"/>
  <c r="E27" i="1"/>
  <c r="F27" i="1"/>
  <c r="G27" i="1"/>
  <c r="H27" i="1"/>
  <c r="I27" i="1"/>
  <c r="J27" i="1"/>
  <c r="D27" i="1"/>
  <c r="E26" i="1"/>
  <c r="F26" i="1"/>
  <c r="G26" i="1"/>
  <c r="H26" i="1"/>
  <c r="I26" i="1"/>
  <c r="J26" i="1"/>
  <c r="D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</calcChain>
</file>

<file path=xl/sharedStrings.xml><?xml version="1.0" encoding="utf-8"?>
<sst xmlns="http://schemas.openxmlformats.org/spreadsheetml/2006/main" count="65" uniqueCount="44">
  <si>
    <t>学号</t>
    <phoneticPr fontId="1" type="noConversion"/>
  </si>
  <si>
    <t>姓名</t>
    <phoneticPr fontId="1" type="noConversion"/>
  </si>
  <si>
    <t>性别</t>
    <phoneticPr fontId="1" type="noConversion"/>
  </si>
  <si>
    <t>总分</t>
    <phoneticPr fontId="1" type="noConversion"/>
  </si>
  <si>
    <t>平均分</t>
    <phoneticPr fontId="1" type="noConversion"/>
  </si>
  <si>
    <t>名次</t>
    <phoneticPr fontId="1" type="noConversion"/>
  </si>
  <si>
    <t>张成祥</t>
    <phoneticPr fontId="1" type="noConversion"/>
  </si>
  <si>
    <t>男</t>
    <phoneticPr fontId="1" type="noConversion"/>
  </si>
  <si>
    <t>马小承</t>
    <phoneticPr fontId="1" type="noConversion"/>
  </si>
  <si>
    <t>郭丽敏</t>
    <phoneticPr fontId="1" type="noConversion"/>
  </si>
  <si>
    <t>田云龙</t>
    <phoneticPr fontId="1" type="noConversion"/>
  </si>
  <si>
    <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  <phoneticPr fontId="1" type="noConversion"/>
  </si>
  <si>
    <t>女</t>
    <phoneticPr fontId="1" type="noConversion"/>
  </si>
  <si>
    <t>高等数学</t>
    <phoneticPr fontId="1" type="noConversion"/>
  </si>
  <si>
    <t>大学英语</t>
    <phoneticPr fontId="1" type="noConversion"/>
  </si>
  <si>
    <t>及格率</t>
    <phoneticPr fontId="1" type="noConversion"/>
  </si>
  <si>
    <t>最高分</t>
    <phoneticPr fontId="1" type="noConversion"/>
  </si>
  <si>
    <t>最低分</t>
    <phoneticPr fontId="1" type="noConversion"/>
  </si>
  <si>
    <t>邹艳珍</t>
  </si>
  <si>
    <t>文慧</t>
    <phoneticPr fontId="1" type="noConversion"/>
  </si>
  <si>
    <t>庄云怡</t>
    <phoneticPr fontId="1" type="noConversion"/>
  </si>
  <si>
    <t>孙忠义</t>
    <phoneticPr fontId="1" type="noConversion"/>
  </si>
  <si>
    <t>龚宇轩</t>
    <phoneticPr fontId="1" type="noConversion"/>
  </si>
  <si>
    <t>季思文</t>
    <phoneticPr fontId="1" type="noConversion"/>
  </si>
  <si>
    <t>马一文</t>
    <phoneticPr fontId="1" type="noConversion"/>
  </si>
  <si>
    <t>于静</t>
    <phoneticPr fontId="1" type="noConversion"/>
  </si>
  <si>
    <t>金思涵</t>
    <phoneticPr fontId="1" type="noConversion"/>
  </si>
  <si>
    <t>龙小超</t>
    <phoneticPr fontId="1" type="noConversion"/>
  </si>
  <si>
    <t>程恒</t>
    <phoneticPr fontId="1" type="noConversion"/>
  </si>
  <si>
    <t>统计</t>
    <phoneticPr fontId="1" type="noConversion"/>
  </si>
  <si>
    <t>获奖情况</t>
    <phoneticPr fontId="1" type="noConversion"/>
  </si>
  <si>
    <t>姚志东</t>
    <phoneticPr fontId="1" type="noConversion"/>
  </si>
  <si>
    <t>胡伟芳</t>
    <phoneticPr fontId="1" type="noConversion"/>
  </si>
  <si>
    <t>钱天铿</t>
    <phoneticPr fontId="1" type="noConversion"/>
  </si>
  <si>
    <r>
      <t>杨</t>
    </r>
    <r>
      <rPr>
        <sz val="12"/>
        <rFont val="宋体"/>
        <family val="3"/>
        <charset val="134"/>
      </rPr>
      <t>柳</t>
    </r>
    <phoneticPr fontId="1" type="noConversion"/>
  </si>
  <si>
    <r>
      <t>唐</t>
    </r>
    <r>
      <rPr>
        <sz val="12"/>
        <rFont val="宋体"/>
        <family val="3"/>
        <charset val="134"/>
      </rPr>
      <t>娜</t>
    </r>
    <phoneticPr fontId="1" type="noConversion"/>
  </si>
  <si>
    <t>单良仁</t>
    <phoneticPr fontId="1" type="noConversion"/>
  </si>
  <si>
    <t>周春雷</t>
    <phoneticPr fontId="1" type="noConversion"/>
  </si>
  <si>
    <t>大学信息技术</t>
    <phoneticPr fontId="1" type="noConversion"/>
  </si>
  <si>
    <t>体育</t>
    <phoneticPr fontId="1" type="noConversion"/>
  </si>
  <si>
    <t>政策与形势</t>
    <phoneticPr fontId="1" type="noConversion"/>
  </si>
  <si>
    <t>Python语言</t>
    <phoneticPr fontId="1" type="noConversion"/>
  </si>
  <si>
    <t>电子技术</t>
    <phoneticPr fontId="1" type="noConversion"/>
  </si>
  <si>
    <r>
      <t>智能物联20</t>
    </r>
    <r>
      <rPr>
        <sz val="12"/>
        <rFont val="宋体"/>
        <charset val="134"/>
      </rPr>
      <t>03班20</t>
    </r>
    <r>
      <rPr>
        <sz val="12"/>
        <rFont val="宋体"/>
        <family val="3"/>
        <charset val="134"/>
      </rPr>
      <t>20</t>
    </r>
    <r>
      <rPr>
        <sz val="12"/>
        <rFont val="宋体"/>
        <charset val="134"/>
      </rPr>
      <t>～20</t>
    </r>
    <r>
      <rPr>
        <sz val="12"/>
        <rFont val="宋体"/>
        <family val="3"/>
        <charset val="134"/>
      </rPr>
      <t>21</t>
    </r>
    <r>
      <rPr>
        <sz val="12"/>
        <rFont val="宋体"/>
        <charset val="134"/>
      </rPr>
      <t>学年第一学期成绩汇总表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</si>
</sst>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8" formatCode="0.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17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L20" sqref="L20"/>
    </sheetView>
  </sheetViews>
  <sheetFormatPr defaultRowHeight="14.25" x14ac:dyDescent="0.15"/>
  <cols>
    <col min="1" max="1" width="12.75" bestFit="1" customWidth="1"/>
  </cols>
  <sheetData>
    <row r="1" spans="1:13" x14ac:dyDescent="0.15">
      <c r="A1" s="1" t="s">
        <v>43</v>
      </c>
    </row>
    <row r="2" spans="1:13" x14ac:dyDescent="0.15">
      <c r="A2" t="s">
        <v>0</v>
      </c>
      <c r="B2" t="s">
        <v>1</v>
      </c>
      <c r="C2" t="s">
        <v>2</v>
      </c>
      <c r="D2" s="1" t="s">
        <v>40</v>
      </c>
      <c r="E2" t="s">
        <v>13</v>
      </c>
      <c r="F2" t="s">
        <v>14</v>
      </c>
      <c r="G2" s="1" t="s">
        <v>38</v>
      </c>
      <c r="H2" s="1" t="s">
        <v>42</v>
      </c>
      <c r="I2" s="1" t="s">
        <v>41</v>
      </c>
      <c r="J2" s="1" t="s">
        <v>39</v>
      </c>
      <c r="K2" t="s">
        <v>3</v>
      </c>
      <c r="L2" t="s">
        <v>5</v>
      </c>
      <c r="M2" s="1" t="s">
        <v>30</v>
      </c>
    </row>
    <row r="3" spans="1:13" x14ac:dyDescent="0.15">
      <c r="A3">
        <v>20210103001</v>
      </c>
      <c r="B3" t="s">
        <v>31</v>
      </c>
      <c r="C3" t="s">
        <v>7</v>
      </c>
      <c r="D3">
        <v>82</v>
      </c>
      <c r="E3">
        <v>78</v>
      </c>
      <c r="F3">
        <v>65</v>
      </c>
      <c r="G3">
        <v>94</v>
      </c>
      <c r="H3">
        <v>70</v>
      </c>
      <c r="I3">
        <v>92</v>
      </c>
      <c r="J3">
        <v>91</v>
      </c>
      <c r="K3">
        <f>SUM(D3:J3)</f>
        <v>572</v>
      </c>
      <c r="L3">
        <f>RANK(K3:K25,$K$3:$K$25,0)</f>
        <v>8</v>
      </c>
      <c r="M3" t="str">
        <f>IF(K3&gt;=595,IF(MIN(D3:J3)&gt;=80,"优秀",""),"")</f>
        <v/>
      </c>
    </row>
    <row r="4" spans="1:13" x14ac:dyDescent="0.15">
      <c r="A4">
        <v>20210103002</v>
      </c>
      <c r="B4" t="s">
        <v>32</v>
      </c>
      <c r="C4" s="1" t="s">
        <v>12</v>
      </c>
      <c r="D4" s="1">
        <v>90</v>
      </c>
      <c r="E4">
        <v>75</v>
      </c>
      <c r="F4">
        <v>98</v>
      </c>
      <c r="G4">
        <v>82</v>
      </c>
      <c r="H4">
        <v>87</v>
      </c>
      <c r="I4">
        <v>69</v>
      </c>
      <c r="J4">
        <v>86</v>
      </c>
      <c r="K4">
        <f t="shared" ref="K4:K25" si="0">SUM(D4:J4)</f>
        <v>587</v>
      </c>
      <c r="L4">
        <f t="shared" ref="L4:L25" si="1">RANK(K4:K26,$K$3:$K$25,0)</f>
        <v>5</v>
      </c>
      <c r="M4" t="str">
        <f t="shared" ref="M4:M25" si="2">IF(K4&gt;=595,IF(MIN(D4:J4)&gt;=80,"优秀",""),"")</f>
        <v/>
      </c>
    </row>
    <row r="5" spans="1:13" x14ac:dyDescent="0.15">
      <c r="A5">
        <v>20210103003</v>
      </c>
      <c r="B5" s="1" t="s">
        <v>33</v>
      </c>
      <c r="C5" t="s">
        <v>7</v>
      </c>
      <c r="D5">
        <v>72</v>
      </c>
      <c r="E5">
        <v>83</v>
      </c>
      <c r="F5">
        <v>83</v>
      </c>
      <c r="G5">
        <v>53</v>
      </c>
      <c r="H5">
        <v>64</v>
      </c>
      <c r="I5">
        <v>82</v>
      </c>
      <c r="J5">
        <v>49</v>
      </c>
      <c r="K5">
        <f t="shared" si="0"/>
        <v>486</v>
      </c>
      <c r="L5">
        <f t="shared" si="1"/>
        <v>20</v>
      </c>
      <c r="M5" t="str">
        <f t="shared" si="2"/>
        <v/>
      </c>
    </row>
    <row r="6" spans="1:13" x14ac:dyDescent="0.15">
      <c r="A6">
        <v>20210103004</v>
      </c>
      <c r="B6" s="1" t="s">
        <v>20</v>
      </c>
      <c r="C6" t="s">
        <v>7</v>
      </c>
      <c r="D6" s="1">
        <v>82</v>
      </c>
      <c r="E6">
        <v>84</v>
      </c>
      <c r="F6">
        <v>87</v>
      </c>
      <c r="G6">
        <v>86</v>
      </c>
      <c r="H6">
        <v>81</v>
      </c>
      <c r="I6">
        <v>90</v>
      </c>
      <c r="J6">
        <v>86</v>
      </c>
      <c r="K6">
        <f t="shared" si="0"/>
        <v>596</v>
      </c>
      <c r="L6">
        <f t="shared" si="1"/>
        <v>3</v>
      </c>
      <c r="M6" t="str">
        <f t="shared" si="2"/>
        <v>优秀</v>
      </c>
    </row>
    <row r="7" spans="1:13" x14ac:dyDescent="0.15">
      <c r="A7">
        <v>20210103005</v>
      </c>
      <c r="B7" t="s">
        <v>35</v>
      </c>
      <c r="C7" t="s">
        <v>12</v>
      </c>
      <c r="D7" s="1">
        <v>81</v>
      </c>
      <c r="E7">
        <v>93</v>
      </c>
      <c r="F7">
        <v>88</v>
      </c>
      <c r="G7">
        <v>49</v>
      </c>
      <c r="H7">
        <v>73</v>
      </c>
      <c r="I7">
        <v>92</v>
      </c>
      <c r="J7">
        <v>74</v>
      </c>
      <c r="K7">
        <f t="shared" si="0"/>
        <v>550</v>
      </c>
      <c r="L7">
        <f t="shared" si="1"/>
        <v>15</v>
      </c>
      <c r="M7" t="str">
        <f t="shared" si="2"/>
        <v/>
      </c>
    </row>
    <row r="8" spans="1:13" x14ac:dyDescent="0.15">
      <c r="A8">
        <v>20210103006</v>
      </c>
      <c r="B8" t="s">
        <v>8</v>
      </c>
      <c r="C8" t="s">
        <v>7</v>
      </c>
      <c r="D8" s="1">
        <v>69</v>
      </c>
      <c r="E8">
        <v>90</v>
      </c>
      <c r="F8">
        <v>80</v>
      </c>
      <c r="G8">
        <v>83</v>
      </c>
      <c r="H8">
        <v>78</v>
      </c>
      <c r="I8">
        <v>86</v>
      </c>
      <c r="J8">
        <v>93</v>
      </c>
      <c r="K8">
        <f t="shared" si="0"/>
        <v>579</v>
      </c>
      <c r="L8">
        <f t="shared" si="1"/>
        <v>6</v>
      </c>
      <c r="M8" t="str">
        <f t="shared" si="2"/>
        <v/>
      </c>
    </row>
    <row r="9" spans="1:13" x14ac:dyDescent="0.15">
      <c r="A9">
        <v>20210103007</v>
      </c>
      <c r="B9" t="s">
        <v>9</v>
      </c>
      <c r="C9" t="s">
        <v>12</v>
      </c>
      <c r="D9" s="1">
        <v>87</v>
      </c>
      <c r="E9">
        <v>94</v>
      </c>
      <c r="F9">
        <v>91</v>
      </c>
      <c r="G9">
        <v>85</v>
      </c>
      <c r="H9">
        <v>90</v>
      </c>
      <c r="I9">
        <v>82</v>
      </c>
      <c r="J9">
        <v>85</v>
      </c>
      <c r="K9">
        <f t="shared" si="0"/>
        <v>614</v>
      </c>
      <c r="L9">
        <f t="shared" si="1"/>
        <v>1</v>
      </c>
      <c r="M9" t="str">
        <f t="shared" si="2"/>
        <v>优秀</v>
      </c>
    </row>
    <row r="10" spans="1:13" x14ac:dyDescent="0.15">
      <c r="A10">
        <v>20210103008</v>
      </c>
      <c r="B10" t="s">
        <v>10</v>
      </c>
      <c r="C10" t="s">
        <v>7</v>
      </c>
      <c r="D10" s="1">
        <v>56</v>
      </c>
      <c r="E10">
        <v>83</v>
      </c>
      <c r="F10">
        <v>94</v>
      </c>
      <c r="G10">
        <v>91</v>
      </c>
      <c r="H10">
        <v>82</v>
      </c>
      <c r="I10">
        <v>84</v>
      </c>
      <c r="J10">
        <v>72</v>
      </c>
      <c r="K10">
        <f t="shared" si="0"/>
        <v>562</v>
      </c>
      <c r="L10">
        <f t="shared" si="1"/>
        <v>11</v>
      </c>
      <c r="M10" t="str">
        <f t="shared" si="2"/>
        <v/>
      </c>
    </row>
    <row r="11" spans="1:13" ht="15.75" x14ac:dyDescent="0.25">
      <c r="A11">
        <v>20210103009</v>
      </c>
      <c r="B11" t="s">
        <v>11</v>
      </c>
      <c r="C11" t="s">
        <v>12</v>
      </c>
      <c r="D11" s="1">
        <v>80</v>
      </c>
      <c r="E11">
        <v>89</v>
      </c>
      <c r="F11">
        <v>82</v>
      </c>
      <c r="G11">
        <v>87</v>
      </c>
      <c r="H11">
        <v>86</v>
      </c>
      <c r="I11">
        <v>91</v>
      </c>
      <c r="J11">
        <v>63</v>
      </c>
      <c r="K11">
        <f t="shared" si="0"/>
        <v>578</v>
      </c>
      <c r="L11">
        <f t="shared" si="1"/>
        <v>7</v>
      </c>
      <c r="M11" t="str">
        <f t="shared" si="2"/>
        <v/>
      </c>
    </row>
    <row r="12" spans="1:13" x14ac:dyDescent="0.15">
      <c r="A12">
        <v>20210103010</v>
      </c>
      <c r="B12" t="s">
        <v>37</v>
      </c>
      <c r="C12" t="s">
        <v>7</v>
      </c>
      <c r="D12" s="1">
        <v>93</v>
      </c>
      <c r="E12">
        <v>75</v>
      </c>
      <c r="F12">
        <v>76</v>
      </c>
      <c r="G12">
        <v>88</v>
      </c>
      <c r="H12">
        <v>95</v>
      </c>
      <c r="I12">
        <v>71</v>
      </c>
      <c r="J12">
        <v>74</v>
      </c>
      <c r="K12">
        <f t="shared" si="0"/>
        <v>572</v>
      </c>
      <c r="L12">
        <f t="shared" si="1"/>
        <v>8</v>
      </c>
      <c r="M12" t="str">
        <f t="shared" si="2"/>
        <v/>
      </c>
    </row>
    <row r="13" spans="1:13" x14ac:dyDescent="0.15">
      <c r="A13">
        <v>20210103011</v>
      </c>
      <c r="B13" s="1" t="s">
        <v>19</v>
      </c>
      <c r="C13" t="s">
        <v>7</v>
      </c>
      <c r="D13" s="1">
        <v>88</v>
      </c>
      <c r="E13">
        <v>87</v>
      </c>
      <c r="F13">
        <v>85</v>
      </c>
      <c r="G13">
        <v>77</v>
      </c>
      <c r="H13">
        <v>65</v>
      </c>
      <c r="I13">
        <v>83</v>
      </c>
      <c r="J13">
        <v>80</v>
      </c>
      <c r="K13">
        <f t="shared" si="0"/>
        <v>565</v>
      </c>
      <c r="L13">
        <f t="shared" si="1"/>
        <v>10</v>
      </c>
      <c r="M13" t="str">
        <f t="shared" si="2"/>
        <v/>
      </c>
    </row>
    <row r="14" spans="1:13" x14ac:dyDescent="0.15">
      <c r="A14">
        <v>20210103012</v>
      </c>
      <c r="B14" t="s">
        <v>34</v>
      </c>
      <c r="C14" t="s">
        <v>7</v>
      </c>
      <c r="D14" s="1">
        <v>84</v>
      </c>
      <c r="E14">
        <v>82</v>
      </c>
      <c r="F14">
        <v>81</v>
      </c>
      <c r="G14">
        <v>69</v>
      </c>
      <c r="H14">
        <v>75</v>
      </c>
      <c r="I14">
        <v>72</v>
      </c>
      <c r="J14">
        <v>95</v>
      </c>
      <c r="K14">
        <f t="shared" si="0"/>
        <v>558</v>
      </c>
      <c r="L14">
        <f t="shared" si="1"/>
        <v>13</v>
      </c>
      <c r="M14" t="str">
        <f t="shared" si="2"/>
        <v/>
      </c>
    </row>
    <row r="15" spans="1:13" x14ac:dyDescent="0.15">
      <c r="A15">
        <v>20210103013</v>
      </c>
      <c r="B15" s="1" t="s">
        <v>28</v>
      </c>
      <c r="C15" t="s">
        <v>7</v>
      </c>
      <c r="D15" s="1">
        <v>62</v>
      </c>
      <c r="E15">
        <v>81</v>
      </c>
      <c r="F15">
        <v>70</v>
      </c>
      <c r="G15">
        <v>90</v>
      </c>
      <c r="H15">
        <v>60</v>
      </c>
      <c r="I15">
        <v>77</v>
      </c>
      <c r="J15">
        <v>72</v>
      </c>
      <c r="K15">
        <f t="shared" si="0"/>
        <v>512</v>
      </c>
      <c r="L15">
        <f t="shared" si="1"/>
        <v>18</v>
      </c>
      <c r="M15" t="str">
        <f t="shared" si="2"/>
        <v/>
      </c>
    </row>
    <row r="16" spans="1:13" x14ac:dyDescent="0.15">
      <c r="A16">
        <v>20210103014</v>
      </c>
      <c r="B16" s="1" t="s">
        <v>23</v>
      </c>
      <c r="C16" s="1" t="s">
        <v>12</v>
      </c>
      <c r="D16" s="1">
        <v>81</v>
      </c>
      <c r="E16">
        <v>87</v>
      </c>
      <c r="F16">
        <v>92</v>
      </c>
      <c r="G16">
        <v>75</v>
      </c>
      <c r="H16">
        <v>90</v>
      </c>
      <c r="I16">
        <v>62</v>
      </c>
      <c r="J16">
        <v>75</v>
      </c>
      <c r="K16">
        <f t="shared" si="0"/>
        <v>562</v>
      </c>
      <c r="L16">
        <f t="shared" si="1"/>
        <v>11</v>
      </c>
      <c r="M16" t="str">
        <f t="shared" si="2"/>
        <v/>
      </c>
    </row>
    <row r="17" spans="1:13" x14ac:dyDescent="0.15">
      <c r="A17">
        <v>20210103015</v>
      </c>
      <c r="B17" s="1" t="s">
        <v>27</v>
      </c>
      <c r="C17" s="1" t="s">
        <v>7</v>
      </c>
      <c r="D17" s="1">
        <v>67</v>
      </c>
      <c r="E17">
        <v>62</v>
      </c>
      <c r="F17">
        <v>52</v>
      </c>
      <c r="G17">
        <v>80</v>
      </c>
      <c r="H17">
        <v>85</v>
      </c>
      <c r="I17">
        <v>48</v>
      </c>
      <c r="J17">
        <v>71</v>
      </c>
      <c r="K17">
        <f t="shared" si="0"/>
        <v>465</v>
      </c>
      <c r="L17">
        <f t="shared" si="1"/>
        <v>22</v>
      </c>
      <c r="M17" t="str">
        <f t="shared" si="2"/>
        <v/>
      </c>
    </row>
    <row r="18" spans="1:13" x14ac:dyDescent="0.15">
      <c r="A18">
        <v>20210103016</v>
      </c>
      <c r="B18" t="s">
        <v>6</v>
      </c>
      <c r="C18" t="s">
        <v>7</v>
      </c>
      <c r="D18" s="1">
        <v>86</v>
      </c>
      <c r="E18">
        <v>65</v>
      </c>
      <c r="F18">
        <v>69</v>
      </c>
      <c r="G18">
        <v>83</v>
      </c>
      <c r="H18">
        <v>70</v>
      </c>
      <c r="I18">
        <v>60</v>
      </c>
      <c r="J18">
        <v>52</v>
      </c>
      <c r="K18">
        <f t="shared" si="0"/>
        <v>485</v>
      </c>
      <c r="L18">
        <f t="shared" si="1"/>
        <v>21</v>
      </c>
      <c r="M18" t="str">
        <f t="shared" si="2"/>
        <v/>
      </c>
    </row>
    <row r="19" spans="1:13" x14ac:dyDescent="0.15">
      <c r="A19">
        <v>20210103017</v>
      </c>
      <c r="B19" s="1" t="s">
        <v>22</v>
      </c>
      <c r="C19" t="s">
        <v>7</v>
      </c>
      <c r="D19" s="1">
        <v>95</v>
      </c>
      <c r="E19">
        <v>83</v>
      </c>
      <c r="F19">
        <v>92</v>
      </c>
      <c r="G19">
        <v>87</v>
      </c>
      <c r="H19">
        <v>80</v>
      </c>
      <c r="I19">
        <v>92</v>
      </c>
      <c r="J19">
        <v>78</v>
      </c>
      <c r="K19">
        <f t="shared" si="0"/>
        <v>607</v>
      </c>
      <c r="L19">
        <f t="shared" si="1"/>
        <v>2</v>
      </c>
      <c r="M19" t="str">
        <f t="shared" si="2"/>
        <v/>
      </c>
    </row>
    <row r="20" spans="1:13" x14ac:dyDescent="0.15">
      <c r="A20">
        <v>20210103018</v>
      </c>
      <c r="B20" t="s">
        <v>18</v>
      </c>
      <c r="C20" s="1" t="s">
        <v>12</v>
      </c>
      <c r="D20" s="1">
        <v>80</v>
      </c>
      <c r="E20">
        <v>90</v>
      </c>
      <c r="F20">
        <v>94</v>
      </c>
      <c r="G20">
        <v>90</v>
      </c>
      <c r="H20">
        <v>65</v>
      </c>
      <c r="I20">
        <v>61</v>
      </c>
      <c r="J20">
        <v>60</v>
      </c>
      <c r="K20">
        <f t="shared" si="0"/>
        <v>540</v>
      </c>
      <c r="L20">
        <f t="shared" si="1"/>
        <v>16</v>
      </c>
      <c r="M20" t="str">
        <f t="shared" si="2"/>
        <v/>
      </c>
    </row>
    <row r="21" spans="1:13" x14ac:dyDescent="0.15">
      <c r="A21">
        <v>20210103019</v>
      </c>
      <c r="B21" s="1" t="s">
        <v>36</v>
      </c>
      <c r="C21" s="1" t="s">
        <v>7</v>
      </c>
      <c r="D21" s="1">
        <v>63</v>
      </c>
      <c r="E21">
        <v>48</v>
      </c>
      <c r="F21">
        <v>39</v>
      </c>
      <c r="G21">
        <v>70</v>
      </c>
      <c r="H21">
        <v>60</v>
      </c>
      <c r="I21">
        <v>51</v>
      </c>
      <c r="J21">
        <v>56</v>
      </c>
      <c r="K21">
        <f t="shared" si="0"/>
        <v>387</v>
      </c>
      <c r="L21">
        <f t="shared" si="1"/>
        <v>23</v>
      </c>
      <c r="M21" t="str">
        <f t="shared" si="2"/>
        <v/>
      </c>
    </row>
    <row r="22" spans="1:13" x14ac:dyDescent="0.15">
      <c r="A22">
        <v>20210103020</v>
      </c>
      <c r="B22" s="1" t="s">
        <v>21</v>
      </c>
      <c r="C22" s="1" t="s">
        <v>7</v>
      </c>
      <c r="D22" s="1">
        <v>80</v>
      </c>
      <c r="E22">
        <v>75</v>
      </c>
      <c r="F22">
        <v>65</v>
      </c>
      <c r="G22">
        <v>60</v>
      </c>
      <c r="H22">
        <v>80</v>
      </c>
      <c r="I22">
        <v>70</v>
      </c>
      <c r="J22">
        <v>79</v>
      </c>
      <c r="K22">
        <f t="shared" si="0"/>
        <v>509</v>
      </c>
      <c r="L22">
        <f t="shared" si="1"/>
        <v>19</v>
      </c>
      <c r="M22" t="str">
        <f t="shared" si="2"/>
        <v/>
      </c>
    </row>
    <row r="23" spans="1:13" x14ac:dyDescent="0.15">
      <c r="A23">
        <v>20210103021</v>
      </c>
      <c r="B23" s="1" t="s">
        <v>26</v>
      </c>
      <c r="C23" s="1" t="s">
        <v>12</v>
      </c>
      <c r="D23" s="1">
        <v>88</v>
      </c>
      <c r="E23" s="1">
        <v>80</v>
      </c>
      <c r="F23" s="1">
        <v>83</v>
      </c>
      <c r="G23" s="1">
        <v>87</v>
      </c>
      <c r="H23" s="1">
        <v>81</v>
      </c>
      <c r="I23" s="1">
        <v>90</v>
      </c>
      <c r="J23" s="1">
        <v>86</v>
      </c>
      <c r="K23">
        <f t="shared" si="0"/>
        <v>595</v>
      </c>
      <c r="L23">
        <f t="shared" si="1"/>
        <v>4</v>
      </c>
      <c r="M23" t="str">
        <f t="shared" si="2"/>
        <v>优秀</v>
      </c>
    </row>
    <row r="24" spans="1:13" x14ac:dyDescent="0.15">
      <c r="A24">
        <v>20210103022</v>
      </c>
      <c r="B24" s="1" t="s">
        <v>25</v>
      </c>
      <c r="C24" s="1" t="s">
        <v>7</v>
      </c>
      <c r="D24" s="1">
        <v>68</v>
      </c>
      <c r="E24" s="1">
        <v>78</v>
      </c>
      <c r="F24" s="1">
        <v>65</v>
      </c>
      <c r="G24" s="1">
        <v>90</v>
      </c>
      <c r="H24" s="1">
        <v>90</v>
      </c>
      <c r="I24" s="1">
        <v>80</v>
      </c>
      <c r="J24" s="1">
        <v>80</v>
      </c>
      <c r="K24">
        <f t="shared" si="0"/>
        <v>551</v>
      </c>
      <c r="L24">
        <f t="shared" si="1"/>
        <v>14</v>
      </c>
      <c r="M24" t="str">
        <f t="shared" si="2"/>
        <v/>
      </c>
    </row>
    <row r="25" spans="1:13" x14ac:dyDescent="0.15">
      <c r="A25">
        <v>20210103023</v>
      </c>
      <c r="B25" s="1" t="s">
        <v>24</v>
      </c>
      <c r="C25" s="1" t="s">
        <v>7</v>
      </c>
      <c r="D25" s="1">
        <v>81</v>
      </c>
      <c r="E25" s="1">
        <v>72</v>
      </c>
      <c r="F25" s="1">
        <v>89</v>
      </c>
      <c r="G25" s="1">
        <v>76</v>
      </c>
      <c r="H25" s="1">
        <v>76</v>
      </c>
      <c r="I25" s="1">
        <v>68</v>
      </c>
      <c r="J25" s="1">
        <v>61</v>
      </c>
      <c r="K25">
        <f t="shared" si="0"/>
        <v>523</v>
      </c>
      <c r="L25">
        <f t="shared" si="1"/>
        <v>17</v>
      </c>
      <c r="M25" t="str">
        <f t="shared" si="2"/>
        <v/>
      </c>
    </row>
    <row r="26" spans="1:13" x14ac:dyDescent="0.15">
      <c r="A26" s="1" t="s">
        <v>29</v>
      </c>
      <c r="B26" t="s">
        <v>4</v>
      </c>
      <c r="D26" s="3">
        <f>AVERAGE(D3:D25)</f>
        <v>78.913043478260875</v>
      </c>
      <c r="E26" s="3">
        <f t="shared" ref="E26:K26" si="3">AVERAGE(E3:E25)</f>
        <v>79.739130434782609</v>
      </c>
      <c r="F26" s="3">
        <f t="shared" si="3"/>
        <v>79.130434782608702</v>
      </c>
      <c r="G26" s="3">
        <f t="shared" si="3"/>
        <v>79.652173913043484</v>
      </c>
      <c r="H26" s="3">
        <f t="shared" si="3"/>
        <v>77.521739130434781</v>
      </c>
      <c r="I26" s="3">
        <f t="shared" si="3"/>
        <v>76.217391304347828</v>
      </c>
      <c r="J26" s="3">
        <f t="shared" si="3"/>
        <v>74.695652173913047</v>
      </c>
      <c r="K26" s="3"/>
    </row>
    <row r="27" spans="1:13" x14ac:dyDescent="0.15">
      <c r="B27" t="s">
        <v>16</v>
      </c>
      <c r="D27">
        <f>MAX(D3:D25)</f>
        <v>95</v>
      </c>
      <c r="E27">
        <f t="shared" ref="E27:K27" si="4">MAX(E3:E25)</f>
        <v>94</v>
      </c>
      <c r="F27">
        <f t="shared" si="4"/>
        <v>98</v>
      </c>
      <c r="G27">
        <f t="shared" si="4"/>
        <v>94</v>
      </c>
      <c r="H27">
        <f t="shared" si="4"/>
        <v>95</v>
      </c>
      <c r="I27">
        <f t="shared" si="4"/>
        <v>92</v>
      </c>
      <c r="J27">
        <f t="shared" si="4"/>
        <v>95</v>
      </c>
    </row>
    <row r="28" spans="1:13" x14ac:dyDescent="0.15">
      <c r="B28" t="s">
        <v>17</v>
      </c>
      <c r="D28">
        <f>MIN(D3:D25)</f>
        <v>56</v>
      </c>
      <c r="E28">
        <f t="shared" ref="E28:J28" si="5">MIN(E3:E25)</f>
        <v>48</v>
      </c>
      <c r="F28">
        <f t="shared" si="5"/>
        <v>39</v>
      </c>
      <c r="G28">
        <f t="shared" si="5"/>
        <v>49</v>
      </c>
      <c r="H28">
        <f t="shared" si="5"/>
        <v>60</v>
      </c>
      <c r="I28">
        <f t="shared" si="5"/>
        <v>48</v>
      </c>
      <c r="J28">
        <f t="shared" si="5"/>
        <v>49</v>
      </c>
    </row>
    <row r="29" spans="1:13" x14ac:dyDescent="0.15">
      <c r="B29" t="s">
        <v>15</v>
      </c>
      <c r="D29" s="2">
        <f>COUNTIF(D3:D25,"&gt;=60")/COUNT(D3:D25)</f>
        <v>0.95652173913043481</v>
      </c>
      <c r="E29" s="2">
        <f t="shared" ref="E29:J29" si="6">COUNTIF(E3:E25,"&gt;=60")/COUNT(E3:E25)</f>
        <v>0.95652173913043481</v>
      </c>
      <c r="F29" s="2">
        <f t="shared" si="6"/>
        <v>0.91304347826086951</v>
      </c>
      <c r="G29" s="2">
        <f t="shared" si="6"/>
        <v>0.91304347826086951</v>
      </c>
      <c r="H29" s="2">
        <f t="shared" si="6"/>
        <v>1</v>
      </c>
      <c r="I29" s="2">
        <f t="shared" si="6"/>
        <v>0.91304347826086951</v>
      </c>
      <c r="J29" s="2">
        <f t="shared" si="6"/>
        <v>0.86956521739130432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dcterms:created xsi:type="dcterms:W3CDTF">2005-03-10T01:46:09Z</dcterms:created>
  <dcterms:modified xsi:type="dcterms:W3CDTF">2023-11-22T01:00:57Z</dcterms:modified>
</cp:coreProperties>
</file>