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04.02" sheetId="1" r:id="rId4"/>
    <sheet name="B-04.04" sheetId="2" r:id="rId5"/>
    <sheet name="B-04.05(a)" sheetId="3" r:id="rId6"/>
    <sheet name="B-04.08" sheetId="4" r:id="rId7"/>
    <sheet name="B-04.09" sheetId="5" r:id="rId8"/>
  </sheets>
</workbook>
</file>

<file path=xl/comments1.xml><?xml version="1.0" encoding="utf-8"?>
<comments xmlns="http://schemas.openxmlformats.org/spreadsheetml/2006/main">
  <authors>
    <author>Larry Walther</author>
  </authors>
  <commentList>
    <comment ref="B1" authorId="0">
      <text>
        <r>
          <rPr>
            <sz val="11"/>
            <color indexed="8"/>
            <rFont val="Helvetica"/>
          </rPr>
          <t xml:space="preserve">Larry Walther:
B-04.04
</t>
        </r>
      </text>
    </comment>
  </commentList>
</comments>
</file>

<file path=xl/comments2.xml><?xml version="1.0" encoding="utf-8"?>
<comments xmlns="http://schemas.openxmlformats.org/spreadsheetml/2006/main">
  <authors>
    <author>Larry Walther</author>
  </authors>
  <commentList>
    <comment ref="K1" authorId="0">
      <text>
        <r>
          <rPr>
            <sz val="11"/>
            <color indexed="8"/>
            <rFont val="Helvetica"/>
          </rPr>
          <t>Larry Walther:
B-04.05(a)</t>
        </r>
      </text>
    </comment>
  </commentList>
</comments>
</file>

<file path=xl/comments3.xml><?xml version="1.0" encoding="utf-8"?>
<comments xmlns="http://schemas.openxmlformats.org/spreadsheetml/2006/main">
  <authors>
    <author>Larry Walther</author>
  </authors>
  <commentList>
    <comment ref="B1" authorId="0">
      <text>
        <r>
          <rPr>
            <sz val="11"/>
            <color indexed="8"/>
            <rFont val="Helvetica"/>
          </rPr>
          <t xml:space="preserve">Larry Walther:
B-04.08
</t>
        </r>
      </text>
    </comment>
  </commentList>
</comments>
</file>

<file path=xl/comments4.xml><?xml version="1.0" encoding="utf-8"?>
<comments xmlns="http://schemas.openxmlformats.org/spreadsheetml/2006/main">
  <authors>
    <author>Larry Walther</author>
  </authors>
  <commentList>
    <comment ref="A1" authorId="0">
      <text>
        <r>
          <rPr>
            <sz val="11"/>
            <color indexed="8"/>
            <rFont val="Helvetica"/>
          </rPr>
          <t xml:space="preserve">Larry Walther:
B-04.09
</t>
        </r>
      </text>
    </comment>
  </commentList>
</comments>
</file>

<file path=xl/sharedStrings.xml><?xml version="1.0" encoding="utf-8"?>
<sst xmlns="http://schemas.openxmlformats.org/spreadsheetml/2006/main" uniqueCount="85">
  <si>
    <t>LAND MONITRIX CORPORATION</t>
  </si>
  <si>
    <t>Income Statement</t>
  </si>
  <si>
    <t>For the Year Ending December 31, 20X5</t>
  </si>
  <si>
    <t>Revenues</t>
  </si>
  <si>
    <t>Services to customers</t>
  </si>
  <si>
    <t xml:space="preserve"> </t>
  </si>
  <si>
    <t>Expenses</t>
  </si>
  <si>
    <t>Selling Expense</t>
  </si>
  <si>
    <t>Interest Expense</t>
  </si>
  <si>
    <t>Salaries Expense</t>
  </si>
  <si>
    <t>Maintenance and Supplies Expense</t>
  </si>
  <si>
    <t>Depreciation Expense</t>
  </si>
  <si>
    <t>Net income</t>
  </si>
  <si>
    <t>Statement of Retained Earnings</t>
  </si>
  <si>
    <t>Beginning retained earnings</t>
  </si>
  <si>
    <t>Plus: Net income</t>
  </si>
  <si>
    <t>Less:Dividends</t>
  </si>
  <si>
    <t>Ending retained earnings</t>
  </si>
  <si>
    <t>Balance Sheet</t>
  </si>
  <si>
    <t>As of December 31, 20X5</t>
  </si>
  <si>
    <t>Assets</t>
  </si>
  <si>
    <t>Cash</t>
  </si>
  <si>
    <t>Accounts Receivable</t>
  </si>
  <si>
    <t>Prepaid Expenses</t>
  </si>
  <si>
    <t>Supplies</t>
  </si>
  <si>
    <t>Satellite equipment</t>
  </si>
  <si>
    <t>Less: Accumulated depreciation</t>
  </si>
  <si>
    <t>Total assets</t>
  </si>
  <si>
    <t>Liabilities</t>
  </si>
  <si>
    <t>Accounts Payable</t>
  </si>
  <si>
    <t>Unearned Revenue</t>
  </si>
  <si>
    <t>Loan Payable</t>
  </si>
  <si>
    <t>Total liabilities</t>
  </si>
  <si>
    <t>Stockholders' equity</t>
  </si>
  <si>
    <t>Capital Stock</t>
  </si>
  <si>
    <t>Retained Earnings</t>
  </si>
  <si>
    <t>Total stockholders' equity</t>
  </si>
  <si>
    <t>Total Liabilities and equity</t>
  </si>
  <si>
    <t>Real</t>
  </si>
  <si>
    <t>Temporary</t>
  </si>
  <si>
    <t>Accumulated Depreciation</t>
  </si>
  <si>
    <t>Dividends</t>
  </si>
  <si>
    <t>Rent Expense</t>
  </si>
  <si>
    <t>Unearned Revenues</t>
  </si>
  <si>
    <t>Income Summary</t>
  </si>
  <si>
    <t>Equipment</t>
  </si>
  <si>
    <t>Prepaid Rent</t>
  </si>
  <si>
    <t>Interest Payable</t>
  </si>
  <si>
    <t xml:space="preserve">GENERAL JOURNAL                                                                                      Page  </t>
  </si>
  <si>
    <t>Date</t>
  </si>
  <si>
    <t>Accounts</t>
  </si>
  <si>
    <t>Debit</t>
  </si>
  <si>
    <t>Credit</t>
  </si>
  <si>
    <t>Dec. 31</t>
  </si>
  <si>
    <t>Revenue</t>
  </si>
  <si>
    <t>To close the revenue account to Income Summary</t>
  </si>
  <si>
    <r>
      <rPr>
        <sz val="12"/>
        <color indexed="12"/>
        <rFont val="Arial"/>
      </rPr>
      <t>Rent Expense</t>
    </r>
  </si>
  <si>
    <t>Supplies Expense</t>
  </si>
  <si>
    <t>To close the expense accounts to Income Summary</t>
  </si>
  <si>
    <t xml:space="preserve">To close Income Summary to retained earnings </t>
  </si>
  <si>
    <t>To close dividends</t>
  </si>
  <si>
    <t>Note:  The Excel spreadsheet includes a pick list in column "c," making it easy to select your choice (just click in the applicable cell).  The first one is done as an example, and you can select the "blank" item appearing last in the pick list for those accounts that do not appear in the balance sheet.</t>
  </si>
  <si>
    <t>Note Payable (due in 3 months)</t>
  </si>
  <si>
    <t>Current Liabilities</t>
  </si>
  <si>
    <t>Current Assets</t>
  </si>
  <si>
    <t>Property, Plant, and Equipment</t>
  </si>
  <si>
    <t>Long-term Investments</t>
  </si>
  <si>
    <t>Investment in Government Bonds</t>
  </si>
  <si>
    <t>Property, Plant &amp; Equipment</t>
  </si>
  <si>
    <t>Intangibles</t>
  </si>
  <si>
    <t>Other Assets</t>
  </si>
  <si>
    <t>Long-term Receivable From Employee</t>
  </si>
  <si>
    <t>Long-term Liabilities</t>
  </si>
  <si>
    <t>Stockholders' Equity</t>
  </si>
  <si>
    <t>Patent</t>
  </si>
  <si>
    <t>Intangible Assets</t>
  </si>
  <si>
    <t>Retained Earnings (ending)</t>
  </si>
  <si>
    <t>Retained Earnings (beginning)</t>
  </si>
  <si>
    <t>Loan Payable (due in 5 years)</t>
  </si>
  <si>
    <t>Quick Assets</t>
  </si>
  <si>
    <t>Loan Payable (due in 3 years)</t>
  </si>
  <si>
    <t>Working Capital :</t>
  </si>
  <si>
    <t>Current Ratio:</t>
  </si>
  <si>
    <t>Quick Ratio:</t>
  </si>
  <si>
    <t>Yes, it would appear based on the quick ratio that the company is facing some serious liquidity problems.</t>
  </si>
</sst>
</file>

<file path=xl/styles.xml><?xml version="1.0" encoding="utf-8"?>
<styleSheet xmlns="http://schemas.openxmlformats.org/spreadsheetml/2006/main">
  <numFmts count="7">
    <numFmt numFmtId="0" formatCode="General"/>
    <numFmt numFmtId="59" formatCode="&quot; &quot;* #,##0&quot; &quot;;&quot; &quot;* (#,##0);&quot; &quot;* &quot;- &quot;"/>
    <numFmt numFmtId="60" formatCode="&quot; &quot;&quot;$&quot;* #,##0&quot; &quot;;&quot; &quot;&quot;$&quot;* (#,##0);&quot; &quot;&quot;$&quot;* &quot;- &quot;"/>
    <numFmt numFmtId="61" formatCode="&quot;$&quot;#,##0"/>
    <numFmt numFmtId="62" formatCode="[$ZAR]&quot; &quot;#,##0"/>
    <numFmt numFmtId="63" formatCode="_-&quot;$&quot;* #,##0_-;_-&quot;$&quot;* \(#,##0\)_-;_-&quot;$&quot;* &quot;-&quot;??;_-@_-"/>
    <numFmt numFmtId="64" formatCode="0.00000"/>
  </numFmts>
  <fonts count="20">
    <font>
      <sz val="12"/>
      <color indexed="8"/>
      <name val="Verdana"/>
    </font>
    <font>
      <sz val="12"/>
      <color indexed="8"/>
      <name val="Arial Bold"/>
    </font>
    <font>
      <sz val="20"/>
      <color indexed="8"/>
      <name val="Arial Bold"/>
    </font>
    <font>
      <sz val="10"/>
      <color indexed="8"/>
      <name val="Arial"/>
    </font>
    <font>
      <sz val="13"/>
      <color indexed="8"/>
      <name val="Arial"/>
    </font>
    <font>
      <sz val="12"/>
      <color indexed="8"/>
      <name val="Arial"/>
    </font>
    <font>
      <sz val="10"/>
      <color indexed="8"/>
      <name val="Arial Bold"/>
    </font>
    <font>
      <u val="single"/>
      <sz val="10"/>
      <color indexed="8"/>
      <name val="Arial"/>
    </font>
    <font>
      <u val="double"/>
      <sz val="10"/>
      <color indexed="8"/>
      <name val="Arial"/>
    </font>
    <font>
      <sz val="14"/>
      <color indexed="8"/>
      <name val="Cordia New"/>
    </font>
    <font>
      <i val="1"/>
      <sz val="10"/>
      <color indexed="8"/>
      <name val="Arial"/>
    </font>
    <font>
      <sz val="11"/>
      <color indexed="8"/>
      <name val="Helvetica"/>
    </font>
    <font>
      <sz val="12"/>
      <color indexed="12"/>
      <name val="Arial"/>
    </font>
    <font>
      <sz val="11"/>
      <color indexed="8"/>
      <name val="Arial Bold"/>
    </font>
    <font>
      <sz val="11"/>
      <color indexed="8"/>
      <name val="Arial"/>
    </font>
    <font>
      <i val="1"/>
      <sz val="12"/>
      <color indexed="12"/>
      <name val="Arial"/>
    </font>
    <font>
      <sz val="11"/>
      <color indexed="12"/>
      <name val="Arial"/>
    </font>
    <font>
      <u val="single"/>
      <sz val="11"/>
      <color indexed="12"/>
      <name val="Arial"/>
    </font>
    <font>
      <u val="double"/>
      <sz val="11"/>
      <color indexed="12"/>
      <name val="Arial"/>
    </font>
    <font>
      <sz val="10"/>
      <color indexed="12"/>
      <name val="Arial"/>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38">
    <border>
      <left/>
      <right/>
      <top/>
      <bottom/>
      <diagonal/>
    </border>
    <border>
      <left style="thin">
        <color indexed="9"/>
      </left>
      <right style="thin">
        <color indexed="8"/>
      </right>
      <top style="thin">
        <color indexed="9"/>
      </top>
      <bottom style="thin">
        <color indexed="9"/>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9"/>
      </right>
      <top style="thin">
        <color indexed="9"/>
      </top>
      <bottom style="thin">
        <color indexed="9"/>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style="thin">
        <color indexed="8"/>
      </right>
      <top/>
      <bottom/>
      <diagonal/>
    </border>
    <border>
      <left style="thin">
        <color indexed="9"/>
      </left>
      <right style="thin">
        <color indexed="9"/>
      </right>
      <top/>
      <bottom style="thin">
        <color indexed="9"/>
      </bottom>
      <diagonal/>
    </border>
    <border>
      <left style="thin">
        <color indexed="9"/>
      </left>
      <right style="thin">
        <color indexed="8"/>
      </right>
      <top/>
      <bottom style="thin">
        <color indexed="9"/>
      </bottom>
      <diagonal/>
    </border>
    <border>
      <left style="thin">
        <color indexed="8"/>
      </left>
      <right style="thin">
        <color indexed="9"/>
      </right>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9"/>
      </left>
      <right style="thin">
        <color indexed="9"/>
      </right>
      <top style="thin">
        <color indexed="9"/>
      </top>
      <bottom style="thin">
        <color indexed="12"/>
      </bottom>
      <diagonal/>
    </border>
    <border>
      <left style="thin">
        <color indexed="9"/>
      </left>
      <right style="thin">
        <color indexed="9"/>
      </right>
      <top style="thin">
        <color indexed="12"/>
      </top>
      <bottom style="thin">
        <color indexed="9"/>
      </bottom>
      <diagonal/>
    </border>
  </borders>
  <cellStyleXfs count="1">
    <xf numFmtId="0" fontId="0" applyNumberFormat="0" applyFont="1" applyFill="0" applyBorder="0" applyAlignment="1" applyProtection="0">
      <alignment vertical="top" wrapText="1"/>
    </xf>
  </cellStyleXfs>
  <cellXfs count="131">
    <xf numFmtId="0" fontId="0" applyNumberFormat="0" applyFont="1" applyFill="0" applyBorder="0" applyAlignment="1" applyProtection="0">
      <alignment vertical="top" wrapText="1"/>
    </xf>
    <xf numFmtId="0" fontId="3" applyNumberFormat="1" applyFont="1" applyFill="0" applyBorder="0" applyAlignment="1" applyProtection="0">
      <alignment vertical="bottom"/>
    </xf>
    <xf numFmtId="0" fontId="3" borderId="1" applyNumberFormat="0" applyFont="1" applyFill="0" applyBorder="1" applyAlignment="1" applyProtection="0">
      <alignment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1" fontId="3" fillId="2" borderId="4" applyNumberFormat="1" applyFont="1" applyFill="1" applyBorder="1" applyAlignment="1" applyProtection="0">
      <alignment vertical="bottom"/>
    </xf>
    <xf numFmtId="0" fontId="3" borderId="5" applyNumberFormat="0" applyFont="1" applyFill="0" applyBorder="1" applyAlignment="1" applyProtection="0">
      <alignment vertical="bottom"/>
    </xf>
    <xf numFmtId="1" fontId="5" borderId="1" applyNumberFormat="1" applyFont="1" applyFill="0" applyBorder="1" applyAlignment="1" applyProtection="0">
      <alignment vertical="bottom"/>
    </xf>
    <xf numFmtId="0" fontId="6" fillId="2" borderId="6" applyNumberFormat="1" applyFont="1" applyFill="1" applyBorder="1" applyAlignment="1" applyProtection="0">
      <alignment horizontal="center" vertical="center"/>
    </xf>
    <xf numFmtId="1" fontId="3"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1" fontId="3" borderId="9" applyNumberFormat="1" applyFont="1" applyFill="0" applyBorder="1" applyAlignment="1" applyProtection="0">
      <alignment horizontal="center" vertical="center"/>
    </xf>
    <xf numFmtId="1" fontId="3" borderId="10" applyNumberFormat="1" applyFont="1" applyFill="0" applyBorder="1" applyAlignment="1" applyProtection="0">
      <alignment horizontal="center" vertical="center"/>
    </xf>
    <xf numFmtId="0" fontId="6" fillId="2" borderId="11" applyNumberFormat="1" applyFont="1" applyFill="1" applyBorder="1" applyAlignment="1" applyProtection="0">
      <alignment horizontal="center" vertical="center"/>
    </xf>
    <xf numFmtId="1" fontId="3" borderId="12" applyNumberFormat="1" applyFont="1" applyFill="0" applyBorder="1" applyAlignment="1" applyProtection="0">
      <alignment horizontal="center" vertical="center"/>
    </xf>
    <xf numFmtId="1" fontId="3" borderId="13" applyNumberFormat="1" applyFont="1" applyFill="0" applyBorder="1" applyAlignment="1" applyProtection="0">
      <alignment horizontal="center" vertical="center"/>
    </xf>
    <xf numFmtId="1" fontId="3" fillId="3" borderId="2" applyNumberFormat="1" applyFont="1" applyFill="1" applyBorder="1" applyAlignment="1" applyProtection="0">
      <alignment vertical="bottom"/>
    </xf>
    <xf numFmtId="0" fontId="6" fillId="3" borderId="3" applyNumberFormat="1" applyFont="1" applyFill="1" applyBorder="1" applyAlignment="1" applyProtection="0">
      <alignment horizontal="left" vertical="bottom"/>
    </xf>
    <xf numFmtId="59" fontId="3" fillId="3" borderId="3" applyNumberFormat="1" applyFont="1" applyFill="1" applyBorder="1" applyAlignment="1" applyProtection="0">
      <alignment horizontal="left" vertical="bottom"/>
    </xf>
    <xf numFmtId="1" fontId="3" fillId="3" borderId="4" applyNumberFormat="1" applyFont="1" applyFill="1" applyBorder="1" applyAlignment="1" applyProtection="0">
      <alignment vertical="bottom" wrapText="1"/>
    </xf>
    <xf numFmtId="1" fontId="3" fillId="3" borderId="14" applyNumberFormat="1" applyFont="1" applyFill="1" applyBorder="1" applyAlignment="1" applyProtection="0">
      <alignment vertical="bottom"/>
    </xf>
    <xf numFmtId="0" fontId="3" fillId="3" borderId="15" applyNumberFormat="1" applyFont="1" applyFill="1" applyBorder="1" applyAlignment="1" applyProtection="0">
      <alignment horizontal="left" vertical="bottom"/>
    </xf>
    <xf numFmtId="59" fontId="3" fillId="3" borderId="15" applyNumberFormat="1" applyFont="1" applyFill="1" applyBorder="1" applyAlignment="1" applyProtection="0">
      <alignment horizontal="left" vertical="bottom"/>
    </xf>
    <xf numFmtId="60" fontId="3" fillId="3" borderId="15" applyNumberFormat="1" applyFont="1" applyFill="1" applyBorder="1" applyAlignment="1" applyProtection="0">
      <alignment horizontal="left" vertical="bottom"/>
    </xf>
    <xf numFmtId="1" fontId="3" fillId="3" borderId="16" applyNumberFormat="1" applyFont="1" applyFill="1" applyBorder="1" applyAlignment="1" applyProtection="0">
      <alignment vertical="bottom" wrapText="1"/>
    </xf>
    <xf numFmtId="0" fontId="3" borderId="5" applyNumberFormat="1" applyFont="1" applyFill="0" applyBorder="1" applyAlignment="1" applyProtection="0">
      <alignment horizontal="left" vertical="bottom"/>
    </xf>
    <xf numFmtId="0" fontId="6" fillId="3" borderId="15" applyNumberFormat="1" applyFont="1" applyFill="1" applyBorder="1" applyAlignment="1" applyProtection="0">
      <alignment horizontal="left" vertical="bottom"/>
    </xf>
    <xf numFmtId="1" fontId="3" borderId="5" applyNumberFormat="1" applyFont="1" applyFill="0" applyBorder="1" applyAlignment="1" applyProtection="0">
      <alignment horizontal="left" vertical="bottom"/>
    </xf>
    <xf numFmtId="59" fontId="7" fillId="3" borderId="15" applyNumberFormat="1" applyFont="1" applyFill="1" applyBorder="1" applyAlignment="1" applyProtection="0">
      <alignment horizontal="left" vertical="bottom"/>
    </xf>
    <xf numFmtId="59" fontId="7" fillId="3" borderId="15" applyNumberFormat="1" applyFont="1" applyFill="1" applyBorder="1" applyAlignment="1" applyProtection="0">
      <alignment vertical="bottom"/>
    </xf>
    <xf numFmtId="60" fontId="8" fillId="3" borderId="15" applyNumberFormat="1" applyFont="1" applyFill="1" applyBorder="1" applyAlignment="1" applyProtection="0">
      <alignment vertical="bottom"/>
    </xf>
    <xf numFmtId="1" fontId="3" fillId="3" borderId="17" applyNumberFormat="1" applyFont="1" applyFill="1" applyBorder="1" applyAlignment="1" applyProtection="0">
      <alignment vertical="bottom"/>
    </xf>
    <xf numFmtId="1" fontId="3" fillId="3" borderId="18" applyNumberFormat="1" applyFont="1" applyFill="1" applyBorder="1" applyAlignment="1" applyProtection="0">
      <alignment vertical="bottom"/>
    </xf>
    <xf numFmtId="59" fontId="3" fillId="3" borderId="18" applyNumberFormat="1" applyFont="1" applyFill="1" applyBorder="1" applyAlignment="1" applyProtection="0">
      <alignment horizontal="right" vertical="bottom" wrapText="1"/>
    </xf>
    <xf numFmtId="1" fontId="3" fillId="3" borderId="19" applyNumberFormat="1" applyFont="1" applyFill="1" applyBorder="1" applyAlignment="1" applyProtection="0">
      <alignment vertical="bottom"/>
    </xf>
    <xf numFmtId="1" fontId="9" borderId="20" applyNumberFormat="1" applyFont="1" applyFill="0" applyBorder="1" applyAlignment="1" applyProtection="0">
      <alignment horizontal="right" vertical="center" wrapText="1"/>
    </xf>
    <xf numFmtId="1" fontId="9" borderId="21" applyNumberFormat="1" applyFont="1" applyFill="0" applyBorder="1" applyAlignment="1" applyProtection="0">
      <alignment horizontal="right" vertical="center" wrapText="1"/>
    </xf>
    <xf numFmtId="0" fontId="3" borderId="20" applyNumberFormat="0" applyFont="1" applyFill="0" applyBorder="1" applyAlignment="1" applyProtection="0">
      <alignment vertical="bottom"/>
    </xf>
    <xf numFmtId="0" fontId="3" fillId="3" borderId="3" applyNumberFormat="1" applyFont="1" applyFill="1" applyBorder="1" applyAlignment="1" applyProtection="0">
      <alignment horizontal="left" vertical="center"/>
    </xf>
    <xf numFmtId="60" fontId="3" fillId="3" borderId="3" applyNumberFormat="1" applyFont="1" applyFill="1" applyBorder="1" applyAlignment="1" applyProtection="0">
      <alignment horizontal="left" vertical="bottom"/>
    </xf>
    <xf numFmtId="0" fontId="3" fillId="3" borderId="15" applyNumberFormat="1" applyFont="1" applyFill="1" applyBorder="1" applyAlignment="1" applyProtection="0">
      <alignment horizontal="left" vertical="center"/>
    </xf>
    <xf numFmtId="60" fontId="3" fillId="3" borderId="15" applyNumberFormat="1" applyFont="1" applyFill="1" applyBorder="1" applyAlignment="1" applyProtection="0">
      <alignment vertical="bottom"/>
    </xf>
    <xf numFmtId="1" fontId="3" borderId="21" applyNumberFormat="1" applyFont="1" applyFill="0" applyBorder="1" applyAlignment="1" applyProtection="0">
      <alignment vertical="bottom"/>
    </xf>
    <xf numFmtId="59" fontId="3" borderId="21" applyNumberFormat="1" applyFont="1" applyFill="0" applyBorder="1" applyAlignment="1" applyProtection="0">
      <alignment horizontal="right" vertical="bottom" wrapText="1"/>
    </xf>
    <xf numFmtId="59" fontId="10" borderId="20" applyNumberFormat="1" applyFont="1" applyFill="0" applyBorder="1" applyAlignment="1" applyProtection="0">
      <alignment vertical="bottom"/>
    </xf>
    <xf numFmtId="1" fontId="10" borderId="5" applyNumberFormat="1" applyFont="1" applyFill="0" applyBorder="1" applyAlignment="1" applyProtection="0">
      <alignment vertical="bottom"/>
    </xf>
    <xf numFmtId="1" fontId="6" fillId="3" borderId="3" applyNumberFormat="1" applyFont="1" applyFill="1" applyBorder="1" applyAlignment="1" applyProtection="0">
      <alignment vertical="bottom" wrapText="1"/>
    </xf>
    <xf numFmtId="60" fontId="3" fillId="3" borderId="3" applyNumberFormat="1" applyFont="1" applyFill="1" applyBorder="1" applyAlignment="1" applyProtection="0">
      <alignment vertical="bottom"/>
    </xf>
    <xf numFmtId="1" fontId="3" fillId="3" borderId="15" applyNumberFormat="1" applyFont="1" applyFill="1" applyBorder="1" applyAlignment="1" applyProtection="0">
      <alignment horizontal="left" vertical="bottom" wrapText="1"/>
    </xf>
    <xf numFmtId="59" fontId="3" fillId="3" borderId="15" applyNumberFormat="1" applyFont="1" applyFill="1" applyBorder="1" applyAlignment="1" applyProtection="0">
      <alignment vertical="bottom"/>
    </xf>
    <xf numFmtId="1" fontId="5" fillId="3" borderId="14" applyNumberFormat="1" applyFont="1" applyFill="1" applyBorder="1" applyAlignment="1" applyProtection="0">
      <alignment vertical="bottom" wrapText="1"/>
    </xf>
    <xf numFmtId="60" fontId="3" fillId="3" borderId="3" applyNumberFormat="1" applyFont="1" applyFill="1" applyBorder="1" applyAlignment="1" applyProtection="0">
      <alignment horizontal="right" vertical="bottom" wrapText="1"/>
    </xf>
    <xf numFmtId="1" fontId="3" fillId="3" borderId="3" applyNumberFormat="1" applyFont="1" applyFill="1" applyBorder="1" applyAlignment="1" applyProtection="0">
      <alignment vertical="bottom" wrapText="1"/>
    </xf>
    <xf numFmtId="1" fontId="3" fillId="3" borderId="16" applyNumberFormat="1" applyFont="1" applyFill="1" applyBorder="1" applyAlignment="1" applyProtection="0">
      <alignment vertical="bottom"/>
    </xf>
    <xf numFmtId="1" fontId="3" fillId="3" borderId="15" applyNumberFormat="1" applyFont="1" applyFill="1" applyBorder="1" applyAlignment="1" applyProtection="0">
      <alignment horizontal="center" vertical="bottom" wrapText="1"/>
    </xf>
    <xf numFmtId="59" fontId="3" fillId="3" borderId="15" applyNumberFormat="1" applyFont="1" applyFill="1" applyBorder="1" applyAlignment="1" applyProtection="0">
      <alignment horizontal="center" vertical="bottom" wrapText="1"/>
    </xf>
    <xf numFmtId="0" fontId="3" applyNumberFormat="1" applyFont="1" applyFill="0" applyBorder="0" applyAlignment="1" applyProtection="0">
      <alignment vertical="bottom"/>
    </xf>
    <xf numFmtId="1" fontId="5" borderId="20" applyNumberFormat="1" applyFont="1" applyFill="0" applyBorder="1" applyAlignment="1" applyProtection="0">
      <alignment vertical="top" wrapText="1"/>
    </xf>
    <xf numFmtId="1" fontId="3" borderId="20" applyNumberFormat="1" applyFont="1" applyFill="0" applyBorder="1" applyAlignment="1" applyProtection="0">
      <alignment vertical="bottom"/>
    </xf>
    <xf numFmtId="0" fontId="12" borderId="20" applyNumberFormat="1" applyFont="1" applyFill="0" applyBorder="1" applyAlignment="1" applyProtection="0">
      <alignment vertical="bottom"/>
    </xf>
    <xf numFmtId="0" fontId="12" borderId="20" applyNumberFormat="1" applyFont="1" applyFill="0" applyBorder="1" applyAlignment="1" applyProtection="0">
      <alignment horizontal="center" vertical="bottom"/>
    </xf>
    <xf numFmtId="0" fontId="3" applyNumberFormat="1" applyFont="1" applyFill="0" applyBorder="0" applyAlignment="1" applyProtection="0">
      <alignment vertical="bottom"/>
    </xf>
    <xf numFmtId="1" fontId="5" borderId="1" applyNumberFormat="1" applyFont="1" applyFill="0" applyBorder="1" applyAlignment="1" applyProtection="0">
      <alignment vertical="center"/>
    </xf>
    <xf numFmtId="0" fontId="1" borderId="22" applyNumberFormat="1" applyFont="1" applyFill="0" applyBorder="1" applyAlignment="1" applyProtection="0">
      <alignment horizontal="center" vertical="center" wrapText="1"/>
    </xf>
    <xf numFmtId="1" fontId="3" borderId="21" applyNumberFormat="1" applyFont="1" applyFill="0" applyBorder="1" applyAlignment="1" applyProtection="0">
      <alignment vertical="center"/>
    </xf>
    <xf numFmtId="1" fontId="3" borderId="23" applyNumberFormat="1" applyFont="1" applyFill="0" applyBorder="1" applyAlignment="1" applyProtection="0">
      <alignment vertical="center"/>
    </xf>
    <xf numFmtId="1" fontId="12" borderId="5" applyNumberFormat="1" applyFont="1" applyFill="0" applyBorder="1" applyAlignment="1" applyProtection="0">
      <alignment horizontal="center" vertical="center" wrapText="1"/>
    </xf>
    <xf numFmtId="1" fontId="5" borderId="24" applyNumberFormat="1" applyFont="1" applyFill="0" applyBorder="1" applyAlignment="1" applyProtection="0">
      <alignment vertical="center"/>
    </xf>
    <xf numFmtId="0" fontId="13" borderId="25" applyNumberFormat="1" applyFont="1" applyFill="0" applyBorder="1" applyAlignment="1" applyProtection="0">
      <alignment horizontal="center" vertical="center" wrapText="1"/>
    </xf>
    <xf numFmtId="1" fontId="14" borderId="25" applyNumberFormat="1" applyFont="1" applyFill="0" applyBorder="1" applyAlignment="1" applyProtection="0">
      <alignment horizontal="center" vertical="center" wrapText="1"/>
    </xf>
    <xf numFmtId="1" fontId="14" borderId="25" applyNumberFormat="1" applyFont="1" applyFill="0" applyBorder="1" applyAlignment="1" applyProtection="0">
      <alignment vertical="center" wrapText="1"/>
    </xf>
    <xf numFmtId="1" fontId="5" borderId="26" applyNumberFormat="1" applyFont="1" applyFill="0" applyBorder="1" applyAlignment="1" applyProtection="0">
      <alignment horizontal="center" vertical="center" wrapText="1"/>
    </xf>
    <xf numFmtId="1" fontId="5" borderId="5" applyNumberFormat="1" applyFont="1" applyFill="0" applyBorder="1" applyAlignment="1" applyProtection="0">
      <alignment vertical="center" wrapText="1"/>
    </xf>
    <xf numFmtId="1" fontId="5" borderId="27" applyNumberFormat="1" applyFont="1" applyFill="0" applyBorder="1" applyAlignment="1" applyProtection="0">
      <alignment vertical="center"/>
    </xf>
    <xf numFmtId="0" fontId="12" borderId="28" applyNumberFormat="1" applyFont="1" applyFill="0" applyBorder="1" applyAlignment="1" applyProtection="0">
      <alignment horizontal="center" vertical="center" wrapText="1"/>
    </xf>
    <xf numFmtId="1" fontId="12" borderId="28" applyNumberFormat="1" applyFont="1" applyFill="0" applyBorder="1" applyAlignment="1" applyProtection="0">
      <alignment horizontal="center" vertical="center" wrapText="1"/>
    </xf>
    <xf numFmtId="0" fontId="12" borderId="28" applyNumberFormat="1" applyFont="1" applyFill="0" applyBorder="1" applyAlignment="1" applyProtection="0">
      <alignment vertical="center" wrapText="1"/>
    </xf>
    <xf numFmtId="1" fontId="12" borderId="28" applyNumberFormat="1" applyFont="1" applyFill="0" applyBorder="1" applyAlignment="1" applyProtection="0">
      <alignment vertical="center" wrapText="1"/>
    </xf>
    <xf numFmtId="3" fontId="12" borderId="28" applyNumberFormat="1" applyFont="1" applyFill="0" applyBorder="1" applyAlignment="1" applyProtection="0">
      <alignment horizontal="right" vertical="center" wrapText="1"/>
    </xf>
    <xf numFmtId="1" fontId="12" borderId="29" applyNumberFormat="1" applyFont="1" applyFill="0" applyBorder="1" applyAlignment="1" applyProtection="0">
      <alignment vertical="center" wrapText="1"/>
    </xf>
    <xf numFmtId="1" fontId="12" borderId="5" applyNumberFormat="1" applyFont="1" applyFill="0" applyBorder="1" applyAlignment="1" applyProtection="0">
      <alignment horizontal="center" vertical="center"/>
    </xf>
    <xf numFmtId="1" fontId="5" borderId="30" applyNumberFormat="1" applyFont="1" applyFill="0" applyBorder="1" applyAlignment="1" applyProtection="0">
      <alignment vertical="center"/>
    </xf>
    <xf numFmtId="1" fontId="12" borderId="31" applyNumberFormat="1" applyFont="1" applyFill="0" applyBorder="1" applyAlignment="1" applyProtection="0">
      <alignment horizontal="center" vertical="center" wrapText="1"/>
    </xf>
    <xf numFmtId="0" fontId="12" borderId="31" applyNumberFormat="1" applyFont="1" applyFill="0" applyBorder="1" applyAlignment="1" applyProtection="0">
      <alignment horizontal="left" vertical="center" wrapText="1"/>
    </xf>
    <xf numFmtId="1" fontId="12" borderId="31" applyNumberFormat="1" applyFont="1" applyFill="0" applyBorder="1" applyAlignment="1" applyProtection="0">
      <alignment vertical="center" wrapText="1"/>
    </xf>
    <xf numFmtId="3" fontId="12" borderId="31" applyNumberFormat="1" applyFont="1" applyFill="0" applyBorder="1" applyAlignment="1" applyProtection="0">
      <alignment horizontal="right" vertical="center" wrapText="1"/>
    </xf>
    <xf numFmtId="3" fontId="12" borderId="32" applyNumberFormat="1" applyFont="1" applyFill="0" applyBorder="1" applyAlignment="1" applyProtection="0">
      <alignment horizontal="right" vertical="center" wrapText="1"/>
    </xf>
    <xf numFmtId="1" fontId="5" borderId="5" applyNumberFormat="1" applyFont="1" applyFill="0" applyBorder="1" applyAlignment="1" applyProtection="0">
      <alignment vertical="center"/>
    </xf>
    <xf numFmtId="0" fontId="15" borderId="31" applyNumberFormat="1" applyFont="1" applyFill="0" applyBorder="1" applyAlignment="1" applyProtection="0">
      <alignment vertical="center" wrapText="1"/>
    </xf>
    <xf numFmtId="1" fontId="12" borderId="32" applyNumberFormat="1" applyFont="1" applyFill="0" applyBorder="1" applyAlignment="1" applyProtection="0">
      <alignment vertical="center" wrapText="1"/>
    </xf>
    <xf numFmtId="0" fontId="12" borderId="31" applyNumberFormat="1" applyFont="1" applyFill="0" applyBorder="1" applyAlignment="1" applyProtection="0">
      <alignment horizontal="center" vertical="center" wrapText="1"/>
    </xf>
    <xf numFmtId="1" fontId="5" borderId="33" applyNumberFormat="1" applyFont="1" applyFill="0" applyBorder="1" applyAlignment="1" applyProtection="0">
      <alignment vertical="center"/>
    </xf>
    <xf numFmtId="1" fontId="12" borderId="34" applyNumberFormat="1" applyFont="1" applyFill="0" applyBorder="1" applyAlignment="1" applyProtection="0">
      <alignment horizontal="center" vertical="center" wrapText="1"/>
    </xf>
    <xf numFmtId="1" fontId="15" borderId="34" applyNumberFormat="1" applyFont="1" applyFill="0" applyBorder="1" applyAlignment="1" applyProtection="0">
      <alignment vertical="center" wrapText="1"/>
    </xf>
    <xf numFmtId="1" fontId="12" borderId="34" applyNumberFormat="1" applyFont="1" applyFill="0" applyBorder="1" applyAlignment="1" applyProtection="0">
      <alignment vertical="center" wrapText="1"/>
    </xf>
    <xf numFmtId="1" fontId="12" borderId="35" applyNumberFormat="1" applyFont="1" applyFill="0" applyBorder="1" applyAlignment="1" applyProtection="0">
      <alignment vertical="center" wrapText="1"/>
    </xf>
    <xf numFmtId="0" fontId="3" applyNumberFormat="1" applyFont="1" applyFill="0" applyBorder="0" applyAlignment="1" applyProtection="0">
      <alignment vertical="bottom"/>
    </xf>
    <xf numFmtId="0" fontId="5" borderId="20" applyNumberFormat="1" applyFont="1" applyFill="0" applyBorder="1" applyAlignment="1" applyProtection="0">
      <alignment vertical="top" wrapText="1"/>
    </xf>
    <xf numFmtId="0" fontId="5" borderId="20" applyNumberFormat="1" applyFont="1" applyFill="0" applyBorder="1" applyAlignment="1" applyProtection="0">
      <alignment vertical="bottom"/>
    </xf>
    <xf numFmtId="1" fontId="12" borderId="20" applyNumberFormat="1" applyFont="1" applyFill="0" applyBorder="1" applyAlignment="1" applyProtection="0">
      <alignment horizontal="center" vertical="bottom"/>
    </xf>
    <xf numFmtId="0" fontId="12" borderId="20" applyNumberFormat="0" applyFont="1" applyFill="0" applyBorder="1" applyAlignment="1" applyProtection="0">
      <alignment horizontal="center" vertical="bottom"/>
    </xf>
    <xf numFmtId="0" fontId="3" applyNumberFormat="1" applyFont="1" applyFill="0" applyBorder="0" applyAlignment="1" applyProtection="0">
      <alignment vertical="bottom"/>
    </xf>
    <xf numFmtId="1" fontId="16" borderId="20" applyNumberFormat="1" applyFont="1" applyFill="0" applyBorder="1" applyAlignment="1" applyProtection="0">
      <alignment vertical="bottom"/>
    </xf>
    <xf numFmtId="1" fontId="16" borderId="20" applyNumberFormat="1" applyFont="1" applyFill="0" applyBorder="1" applyAlignment="1" applyProtection="0">
      <alignment vertical="top" wrapText="1"/>
    </xf>
    <xf numFmtId="0" fontId="16" borderId="36" applyNumberFormat="1" applyFont="1" applyFill="0" applyBorder="1" applyAlignment="1" applyProtection="0">
      <alignment horizontal="center" vertical="center" wrapText="1"/>
    </xf>
    <xf numFmtId="1" fontId="17" borderId="20" applyNumberFormat="1" applyFont="1" applyFill="0" applyBorder="1" applyAlignment="1" applyProtection="0">
      <alignment horizontal="center" vertical="center" wrapText="1"/>
    </xf>
    <xf numFmtId="1" fontId="16" borderId="37" applyNumberFormat="1" applyFont="1" applyFill="0" applyBorder="1" applyAlignment="1" applyProtection="0">
      <alignment horizontal="center" vertical="center"/>
    </xf>
    <xf numFmtId="1" fontId="16" borderId="20" applyNumberFormat="1" applyFont="1" applyFill="0" applyBorder="1" applyAlignment="1" applyProtection="0">
      <alignment horizontal="center" vertical="center"/>
    </xf>
    <xf numFmtId="0" fontId="16" borderId="20" applyNumberFormat="1" applyFont="1" applyFill="0" applyBorder="1" applyAlignment="1" applyProtection="0">
      <alignment horizontal="left" vertical="center"/>
    </xf>
    <xf numFmtId="61" fontId="16" borderId="20" applyNumberFormat="1" applyFont="1" applyFill="0" applyBorder="1" applyAlignment="1" applyProtection="0">
      <alignment vertical="center"/>
    </xf>
    <xf numFmtId="62" fontId="16" borderId="20" applyNumberFormat="1" applyFont="1" applyFill="0" applyBorder="1" applyAlignment="1" applyProtection="0">
      <alignment vertical="center"/>
    </xf>
    <xf numFmtId="0" fontId="16" borderId="20" applyNumberFormat="1" applyFont="1" applyFill="0" applyBorder="1" applyAlignment="1" applyProtection="0">
      <alignment horizontal="left" vertical="center" wrapText="1"/>
    </xf>
    <xf numFmtId="3" fontId="16" borderId="20" applyNumberFormat="1" applyFont="1" applyFill="0" applyBorder="1" applyAlignment="1" applyProtection="0">
      <alignment vertical="center"/>
    </xf>
    <xf numFmtId="3" fontId="16" borderId="20" applyNumberFormat="1" applyFont="1" applyFill="0" applyBorder="1" applyAlignment="1" applyProtection="0">
      <alignment vertical="bottom"/>
    </xf>
    <xf numFmtId="3" fontId="3" borderId="20" applyNumberFormat="1" applyFont="1" applyFill="0" applyBorder="1" applyAlignment="1" applyProtection="0">
      <alignment vertical="bottom"/>
    </xf>
    <xf numFmtId="1" fontId="16" borderId="36" applyNumberFormat="1" applyFont="1" applyFill="0" applyBorder="1" applyAlignment="1" applyProtection="0">
      <alignment horizontal="center" vertical="center" wrapText="1"/>
    </xf>
    <xf numFmtId="3" fontId="17" borderId="20" applyNumberFormat="1" applyFont="1" applyFill="0" applyBorder="1" applyAlignment="1" applyProtection="0">
      <alignment vertical="bottom"/>
    </xf>
    <xf numFmtId="3" fontId="16" borderId="36" applyNumberFormat="1" applyFont="1" applyFill="0" applyBorder="1" applyAlignment="1" applyProtection="0">
      <alignment vertical="center"/>
    </xf>
    <xf numFmtId="1" fontId="16" borderId="20" applyNumberFormat="1" applyFont="1" applyFill="0" applyBorder="1" applyAlignment="1" applyProtection="0">
      <alignment horizontal="left" vertical="center"/>
    </xf>
    <xf numFmtId="3" fontId="17" borderId="37" applyNumberFormat="1" applyFont="1" applyFill="0" applyBorder="1" applyAlignment="1" applyProtection="0">
      <alignment vertical="bottom"/>
    </xf>
    <xf numFmtId="62" fontId="18" borderId="20" applyNumberFormat="1" applyFont="1" applyFill="0" applyBorder="1" applyAlignment="1" applyProtection="0">
      <alignment vertical="bottom"/>
    </xf>
    <xf numFmtId="1" fontId="19" borderId="20" applyNumberFormat="1" applyFont="1" applyFill="0" applyBorder="1" applyAlignment="1" applyProtection="0">
      <alignment vertical="bottom"/>
    </xf>
    <xf numFmtId="63" fontId="19" borderId="20" applyNumberFormat="1" applyFont="1" applyFill="0" applyBorder="1" applyAlignment="1" applyProtection="0">
      <alignment vertical="bottom"/>
    </xf>
    <xf numFmtId="3" fontId="17" borderId="20" applyNumberFormat="1" applyFont="1" applyFill="0" applyBorder="1" applyAlignment="1" applyProtection="0">
      <alignment vertical="center"/>
    </xf>
    <xf numFmtId="1" fontId="19" borderId="20" applyNumberFormat="1" applyFont="1" applyFill="0" applyBorder="1" applyAlignment="1" applyProtection="0">
      <alignment horizontal="left" vertical="bottom"/>
    </xf>
    <xf numFmtId="62" fontId="18" borderId="20" applyNumberFormat="1" applyFont="1" applyFill="0" applyBorder="1" applyAlignment="1" applyProtection="0">
      <alignment vertical="center"/>
    </xf>
    <xf numFmtId="62" fontId="16" borderId="20" applyNumberFormat="1" applyFont="1" applyFill="0" applyBorder="1" applyAlignment="1" applyProtection="0">
      <alignment horizontal="center" vertical="center"/>
    </xf>
    <xf numFmtId="2" fontId="16" borderId="20" applyNumberFormat="1" applyFont="1" applyFill="0" applyBorder="1" applyAlignment="1" applyProtection="0">
      <alignment horizontal="center" vertical="center"/>
    </xf>
    <xf numFmtId="64" fontId="19" borderId="20" applyNumberFormat="1" applyFont="1" applyFill="0" applyBorder="1" applyAlignment="1" applyProtection="0">
      <alignment vertical="bottom"/>
    </xf>
    <xf numFmtId="4" fontId="18" borderId="20" applyNumberFormat="1" applyFont="1" applyFill="0" applyBorder="1" applyAlignment="1" applyProtection="0">
      <alignment vertical="center"/>
    </xf>
    <xf numFmtId="1" fontId="19" borderId="20" applyNumberFormat="1" applyFont="1" applyFill="0"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99ccff"/>
      <rgbColor rgb="ffccffff"/>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_rels/drawing4.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2"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5"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8"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11"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dimension ref="A1:G50"/>
  <sheetViews>
    <sheetView workbookViewId="0" showGridLines="0" defaultGridColor="1"/>
  </sheetViews>
  <sheetFormatPr defaultColWidth="6.625" defaultRowHeight="12.75" customHeight="1" outlineLevelRow="0" outlineLevelCol="0"/>
  <cols>
    <col min="1" max="1" width="10.125" style="1" customWidth="1"/>
    <col min="2" max="2" width="1.125" style="1" customWidth="1"/>
    <col min="3" max="3" width="22.625" style="1" customWidth="1"/>
    <col min="4" max="4" width="8.875" style="1" customWidth="1"/>
    <col min="5" max="5" width="8.875" style="1" customWidth="1"/>
    <col min="6" max="6" width="1.125" style="1" customWidth="1"/>
    <col min="7" max="7" width="7.625" style="1" customWidth="1"/>
    <col min="8" max="256" width="6.625" style="1" customWidth="1"/>
  </cols>
  <sheetData>
    <row r="1" ht="8" customHeight="1">
      <c r="A1" s="2"/>
      <c r="B1" s="3"/>
      <c r="C1" s="4"/>
      <c r="D1" s="4"/>
      <c r="E1" s="4"/>
      <c r="F1" s="5"/>
      <c r="G1" s="6"/>
    </row>
    <row r="2" ht="12" customHeight="1">
      <c r="A2" s="7"/>
      <c r="B2" t="s" s="8">
        <v>0</v>
      </c>
      <c r="C2" s="9"/>
      <c r="D2" s="9"/>
      <c r="E2" s="9"/>
      <c r="F2" s="10"/>
      <c r="G2" s="6"/>
    </row>
    <row r="3" ht="16" customHeight="1">
      <c r="A3" s="2"/>
      <c r="B3" t="s" s="8">
        <v>1</v>
      </c>
      <c r="C3" s="11"/>
      <c r="D3" s="11"/>
      <c r="E3" s="11"/>
      <c r="F3" s="12"/>
      <c r="G3" s="6"/>
    </row>
    <row r="4" ht="16" customHeight="1">
      <c r="A4" s="2"/>
      <c r="B4" t="s" s="13">
        <v>2</v>
      </c>
      <c r="C4" s="14"/>
      <c r="D4" s="14"/>
      <c r="E4" s="14"/>
      <c r="F4" s="15"/>
      <c r="G4" s="6"/>
    </row>
    <row r="5" ht="12.75" customHeight="1">
      <c r="A5" s="2"/>
      <c r="B5" s="16"/>
      <c r="C5" t="s" s="17">
        <v>3</v>
      </c>
      <c r="D5" s="18"/>
      <c r="E5" s="18"/>
      <c r="F5" s="19"/>
      <c r="G5" s="6"/>
    </row>
    <row r="6" ht="12.75" customHeight="1">
      <c r="A6" s="2"/>
      <c r="B6" s="20"/>
      <c r="C6" t="s" s="21">
        <v>4</v>
      </c>
      <c r="D6" s="22"/>
      <c r="E6" s="23">
        <v>2373402</v>
      </c>
      <c r="F6" s="24"/>
      <c r="G6" t="s" s="25">
        <v>5</v>
      </c>
    </row>
    <row r="7" ht="12.75" customHeight="1">
      <c r="A7" s="2"/>
      <c r="B7" s="20"/>
      <c r="C7" t="s" s="26">
        <v>6</v>
      </c>
      <c r="D7" s="22"/>
      <c r="E7" s="22"/>
      <c r="F7" s="24"/>
      <c r="G7" s="6"/>
    </row>
    <row r="8" ht="12.75" customHeight="1">
      <c r="A8" s="2"/>
      <c r="B8" s="20"/>
      <c r="C8" t="s" s="21">
        <v>7</v>
      </c>
      <c r="D8" s="23">
        <v>476445</v>
      </c>
      <c r="E8" s="22"/>
      <c r="F8" s="24"/>
      <c r="G8" s="6"/>
    </row>
    <row r="9" ht="12.75" customHeight="1">
      <c r="A9" s="2"/>
      <c r="B9" s="20"/>
      <c r="C9" t="s" s="21">
        <v>8</v>
      </c>
      <c r="D9" s="22">
        <v>80000</v>
      </c>
      <c r="E9" s="22"/>
      <c r="F9" s="24"/>
      <c r="G9" t="s" s="25">
        <v>5</v>
      </c>
    </row>
    <row r="10" ht="12.75" customHeight="1">
      <c r="A10" s="2"/>
      <c r="B10" s="20"/>
      <c r="C10" t="s" s="21">
        <v>9</v>
      </c>
      <c r="D10" s="22">
        <v>677667</v>
      </c>
      <c r="E10" s="22"/>
      <c r="F10" s="24"/>
      <c r="G10" s="27"/>
    </row>
    <row r="11" ht="12.75" customHeight="1">
      <c r="A11" s="2"/>
      <c r="B11" s="20"/>
      <c r="C11" t="s" s="21">
        <v>10</v>
      </c>
      <c r="D11" s="22">
        <v>222989</v>
      </c>
      <c r="E11" s="22"/>
      <c r="F11" s="24"/>
      <c r="G11" s="27"/>
    </row>
    <row r="12" ht="12.75" customHeight="1">
      <c r="A12" s="2"/>
      <c r="B12" s="20"/>
      <c r="C12" t="s" s="21">
        <v>11</v>
      </c>
      <c r="D12" s="28">
        <v>575000</v>
      </c>
      <c r="E12" s="29">
        <f>SUM(D8:D12)</f>
        <v>2032101</v>
      </c>
      <c r="F12" s="24"/>
      <c r="G12" t="s" s="25">
        <v>5</v>
      </c>
    </row>
    <row r="13" ht="12.75" customHeight="1">
      <c r="A13" s="2"/>
      <c r="B13" s="20"/>
      <c r="C13" t="s" s="26">
        <v>12</v>
      </c>
      <c r="D13" s="22"/>
      <c r="E13" s="30">
        <f>E6-E12</f>
        <v>341301</v>
      </c>
      <c r="F13" s="24"/>
      <c r="G13" s="6"/>
    </row>
    <row r="14" ht="8" customHeight="1">
      <c r="A14" s="2"/>
      <c r="B14" s="31"/>
      <c r="C14" s="32"/>
      <c r="D14" s="32"/>
      <c r="E14" s="33"/>
      <c r="F14" s="34"/>
      <c r="G14" s="6"/>
    </row>
    <row r="15" ht="17.25" customHeight="1">
      <c r="A15" s="35"/>
      <c r="B15" s="36"/>
      <c r="C15" s="36"/>
      <c r="D15" s="36"/>
      <c r="E15" s="36"/>
      <c r="F15" s="36"/>
      <c r="G15" s="37"/>
    </row>
    <row r="16" ht="8" customHeight="1">
      <c r="A16" s="2"/>
      <c r="B16" s="3"/>
      <c r="C16" s="4"/>
      <c r="D16" s="4"/>
      <c r="E16" s="4"/>
      <c r="F16" s="5"/>
      <c r="G16" s="6"/>
    </row>
    <row r="17" ht="12" customHeight="1">
      <c r="A17" s="2"/>
      <c r="B17" t="s" s="8">
        <v>0</v>
      </c>
      <c r="C17" s="9"/>
      <c r="D17" s="9"/>
      <c r="E17" s="9"/>
      <c r="F17" s="10"/>
      <c r="G17" s="6"/>
    </row>
    <row r="18" ht="16" customHeight="1">
      <c r="A18" s="2"/>
      <c r="B18" t="s" s="8">
        <v>13</v>
      </c>
      <c r="C18" s="11"/>
      <c r="D18" s="11"/>
      <c r="E18" s="11"/>
      <c r="F18" s="12"/>
      <c r="G18" s="6"/>
    </row>
    <row r="19" ht="16" customHeight="1">
      <c r="A19" s="2"/>
      <c r="B19" t="s" s="13">
        <v>2</v>
      </c>
      <c r="C19" s="14"/>
      <c r="D19" s="14"/>
      <c r="E19" s="14"/>
      <c r="F19" s="15"/>
      <c r="G19" s="6"/>
    </row>
    <row r="20" ht="15" customHeight="1">
      <c r="A20" s="2"/>
      <c r="B20" s="16"/>
      <c r="C20" t="s" s="38">
        <v>14</v>
      </c>
      <c r="D20" s="18"/>
      <c r="E20" s="39">
        <v>228892</v>
      </c>
      <c r="F20" s="19"/>
      <c r="G20" s="6"/>
    </row>
    <row r="21" ht="12.75" customHeight="1">
      <c r="A21" s="2"/>
      <c r="B21" s="20"/>
      <c r="C21" t="s" s="40">
        <v>15</v>
      </c>
      <c r="D21" s="41"/>
      <c r="E21" s="29">
        <f>E13</f>
        <v>341301</v>
      </c>
      <c r="F21" s="24"/>
      <c r="G21" s="6"/>
    </row>
    <row r="22" ht="12.75" customHeight="1">
      <c r="A22" s="2"/>
      <c r="B22" s="20"/>
      <c r="C22" t="s" s="21">
        <v>5</v>
      </c>
      <c r="D22" s="29"/>
      <c r="E22" s="41">
        <f>SUM(E20:E21)</f>
        <v>570193</v>
      </c>
      <c r="F22" s="24"/>
      <c r="G22" s="6"/>
    </row>
    <row r="23" ht="12.75" customHeight="1">
      <c r="A23" s="2"/>
      <c r="B23" s="20"/>
      <c r="C23" t="s" s="21">
        <v>16</v>
      </c>
      <c r="D23" s="22"/>
      <c r="E23" s="28">
        <v>50000</v>
      </c>
      <c r="F23" s="24"/>
      <c r="G23" s="27"/>
    </row>
    <row r="24" ht="12.75" customHeight="1">
      <c r="A24" s="2"/>
      <c r="B24" s="20"/>
      <c r="C24" t="s" s="21">
        <v>17</v>
      </c>
      <c r="D24" s="22"/>
      <c r="E24" s="30">
        <f>E22-E23</f>
        <v>520193</v>
      </c>
      <c r="F24" s="24"/>
      <c r="G24" s="6"/>
    </row>
    <row r="25" ht="8" customHeight="1">
      <c r="A25" s="2"/>
      <c r="B25" s="31"/>
      <c r="C25" s="32"/>
      <c r="D25" s="32"/>
      <c r="E25" s="33"/>
      <c r="F25" s="34"/>
      <c r="G25" s="6"/>
    </row>
    <row r="26" ht="17.25" customHeight="1">
      <c r="A26" s="37"/>
      <c r="B26" s="42"/>
      <c r="C26" s="42"/>
      <c r="D26" s="42"/>
      <c r="E26" s="43"/>
      <c r="F26" s="42"/>
      <c r="G26" s="44"/>
    </row>
    <row r="27" ht="8" customHeight="1">
      <c r="A27" s="2"/>
      <c r="B27" s="3"/>
      <c r="C27" s="4"/>
      <c r="D27" s="4"/>
      <c r="E27" s="4"/>
      <c r="F27" s="5"/>
      <c r="G27" s="6"/>
    </row>
    <row r="28" ht="12" customHeight="1">
      <c r="A28" s="7"/>
      <c r="B28" t="s" s="8">
        <v>0</v>
      </c>
      <c r="C28" s="9"/>
      <c r="D28" s="9"/>
      <c r="E28" s="9"/>
      <c r="F28" s="10"/>
      <c r="G28" s="6"/>
    </row>
    <row r="29" ht="16" customHeight="1">
      <c r="A29" s="2"/>
      <c r="B29" t="s" s="8">
        <v>18</v>
      </c>
      <c r="C29" s="11"/>
      <c r="D29" s="11"/>
      <c r="E29" s="11"/>
      <c r="F29" s="12"/>
      <c r="G29" s="6"/>
    </row>
    <row r="30" ht="16" customHeight="1">
      <c r="A30" s="2"/>
      <c r="B30" t="s" s="13">
        <v>19</v>
      </c>
      <c r="C30" s="14"/>
      <c r="D30" s="14"/>
      <c r="E30" s="14"/>
      <c r="F30" s="15"/>
      <c r="G30" s="45"/>
    </row>
    <row r="31" ht="12.75" customHeight="1">
      <c r="A31" s="2"/>
      <c r="B31" s="16"/>
      <c r="C31" t="s" s="17">
        <v>20</v>
      </c>
      <c r="D31" s="46"/>
      <c r="E31" s="47"/>
      <c r="F31" s="19"/>
      <c r="G31" s="6"/>
    </row>
    <row r="32" ht="12.75" customHeight="1">
      <c r="A32" s="2"/>
      <c r="B32" s="20"/>
      <c r="C32" t="s" s="21">
        <v>21</v>
      </c>
      <c r="D32" s="48"/>
      <c r="E32" s="23">
        <v>834221</v>
      </c>
      <c r="F32" s="24"/>
      <c r="G32" s="27"/>
    </row>
    <row r="33" ht="12.75" customHeight="1">
      <c r="A33" s="2"/>
      <c r="B33" s="20"/>
      <c r="C33" t="s" s="21">
        <v>22</v>
      </c>
      <c r="D33" s="48"/>
      <c r="E33" s="22">
        <v>345909</v>
      </c>
      <c r="F33" s="24"/>
      <c r="G33" t="s" s="25">
        <v>5</v>
      </c>
    </row>
    <row r="34" ht="12.75" customHeight="1">
      <c r="A34" s="2"/>
      <c r="B34" s="20"/>
      <c r="C34" t="s" s="21">
        <v>23</v>
      </c>
      <c r="D34" s="48"/>
      <c r="E34" s="22">
        <v>45787</v>
      </c>
      <c r="F34" s="24"/>
      <c r="G34" s="27"/>
    </row>
    <row r="35" ht="12.75" customHeight="1">
      <c r="A35" s="2"/>
      <c r="B35" s="20"/>
      <c r="C35" t="s" s="21">
        <v>24</v>
      </c>
      <c r="D35" s="48"/>
      <c r="E35" s="22">
        <v>66665</v>
      </c>
      <c r="F35" s="24"/>
      <c r="G35" s="27"/>
    </row>
    <row r="36" ht="12.75" customHeight="1">
      <c r="A36" s="2"/>
      <c r="B36" s="20"/>
      <c r="C36" t="s" s="21">
        <v>25</v>
      </c>
      <c r="D36" s="23">
        <v>3009000</v>
      </c>
      <c r="E36" s="49"/>
      <c r="F36" s="24"/>
      <c r="G36" s="27"/>
    </row>
    <row r="37" ht="12.75" customHeight="1">
      <c r="A37" s="2"/>
      <c r="B37" s="20"/>
      <c r="C37" t="s" s="21">
        <v>26</v>
      </c>
      <c r="D37" s="28">
        <v>1222199</v>
      </c>
      <c r="E37" s="29">
        <f>D36-D37</f>
        <v>1786801</v>
      </c>
      <c r="F37" s="24"/>
      <c r="G37" s="6"/>
    </row>
    <row r="38" ht="12.75" customHeight="1">
      <c r="A38" s="2"/>
      <c r="B38" s="20"/>
      <c r="C38" t="s" s="21">
        <v>27</v>
      </c>
      <c r="D38" s="48"/>
      <c r="E38" s="30">
        <f>SUM(E31:E37)</f>
        <v>3079383</v>
      </c>
      <c r="F38" s="24"/>
      <c r="G38" s="6"/>
    </row>
    <row r="39" ht="8" customHeight="1">
      <c r="A39" s="2"/>
      <c r="B39" s="20"/>
      <c r="C39" s="32"/>
      <c r="D39" s="32"/>
      <c r="E39" s="32"/>
      <c r="F39" s="24"/>
      <c r="G39" s="6"/>
    </row>
    <row r="40" ht="12.75" customHeight="1">
      <c r="A40" s="2"/>
      <c r="B40" s="50"/>
      <c r="C40" t="s" s="17">
        <v>28</v>
      </c>
      <c r="D40" s="51"/>
      <c r="E40" s="52"/>
      <c r="F40" s="53"/>
      <c r="G40" s="6"/>
    </row>
    <row r="41" ht="12.75" customHeight="1">
      <c r="A41" s="2"/>
      <c r="B41" s="50"/>
      <c r="C41" t="s" s="21">
        <v>29</v>
      </c>
      <c r="D41" s="23">
        <v>544190</v>
      </c>
      <c r="E41" s="54"/>
      <c r="F41" s="53"/>
      <c r="G41" t="s" s="25">
        <v>5</v>
      </c>
    </row>
    <row r="42" ht="12.75" customHeight="1">
      <c r="A42" s="2"/>
      <c r="B42" s="50"/>
      <c r="C42" t="s" s="21">
        <v>30</v>
      </c>
      <c r="D42" s="22">
        <v>455000</v>
      </c>
      <c r="E42" s="54"/>
      <c r="F42" s="53"/>
      <c r="G42" s="27"/>
    </row>
    <row r="43" ht="12.75" customHeight="1">
      <c r="A43" s="2"/>
      <c r="B43" s="50"/>
      <c r="C43" t="s" s="21">
        <v>31</v>
      </c>
      <c r="D43" s="28">
        <v>1000000</v>
      </c>
      <c r="E43" s="54"/>
      <c r="F43" s="53"/>
      <c r="G43" t="s" s="25">
        <v>5</v>
      </c>
    </row>
    <row r="44" ht="12.75" customHeight="1">
      <c r="A44" s="2"/>
      <c r="B44" s="50"/>
      <c r="C44" t="s" s="21">
        <v>32</v>
      </c>
      <c r="D44" s="49"/>
      <c r="E44" s="41">
        <f>SUM(D41:D43)</f>
        <v>1999190</v>
      </c>
      <c r="F44" s="53"/>
      <c r="G44" s="6"/>
    </row>
    <row r="45" ht="12.75" customHeight="1">
      <c r="A45" s="2"/>
      <c r="B45" s="50"/>
      <c r="C45" t="s" s="26">
        <v>33</v>
      </c>
      <c r="D45" s="49"/>
      <c r="E45" s="41"/>
      <c r="F45" s="53"/>
      <c r="G45" s="6"/>
    </row>
    <row r="46" ht="12.75" customHeight="1">
      <c r="A46" s="2"/>
      <c r="B46" s="50"/>
      <c r="C46" t="s" s="21">
        <v>34</v>
      </c>
      <c r="D46" s="23">
        <v>560000</v>
      </c>
      <c r="E46" s="55"/>
      <c r="F46" s="53"/>
      <c r="G46" s="6"/>
    </row>
    <row r="47" ht="12.75" customHeight="1">
      <c r="A47" s="2"/>
      <c r="B47" s="50"/>
      <c r="C47" t="s" s="21">
        <v>35</v>
      </c>
      <c r="D47" s="29">
        <f>E24</f>
        <v>520193</v>
      </c>
      <c r="E47" s="55"/>
      <c r="F47" s="53"/>
      <c r="G47" s="6"/>
    </row>
    <row r="48" ht="12.75" customHeight="1">
      <c r="A48" s="2"/>
      <c r="B48" s="50"/>
      <c r="C48" t="s" s="21">
        <v>36</v>
      </c>
      <c r="D48" s="54"/>
      <c r="E48" s="29">
        <f>SUM(D46:D47)</f>
        <v>1080193</v>
      </c>
      <c r="F48" s="53"/>
      <c r="G48" s="6"/>
    </row>
    <row r="49" ht="12.75" customHeight="1">
      <c r="A49" s="2"/>
      <c r="B49" s="50"/>
      <c r="C49" t="s" s="21">
        <v>37</v>
      </c>
      <c r="D49" s="54"/>
      <c r="E49" s="30">
        <f>SUM(E44:E48)</f>
        <v>3079383</v>
      </c>
      <c r="F49" s="53"/>
      <c r="G49" s="6"/>
    </row>
    <row r="50" ht="8" customHeight="1">
      <c r="A50" s="2"/>
      <c r="B50" s="31"/>
      <c r="C50" s="32"/>
      <c r="D50" s="32"/>
      <c r="E50" s="33"/>
      <c r="F50" s="34"/>
      <c r="G50" s="6"/>
    </row>
  </sheetData>
  <mergeCells count="10">
    <mergeCell ref="A15:F15"/>
    <mergeCell ref="B29:F29"/>
    <mergeCell ref="B30:F30"/>
    <mergeCell ref="B2:F2"/>
    <mergeCell ref="B3:F3"/>
    <mergeCell ref="B4:F4"/>
    <mergeCell ref="B17:F17"/>
    <mergeCell ref="B18:F18"/>
    <mergeCell ref="B19:F19"/>
    <mergeCell ref="B28:F28"/>
  </mergeCells>
  <pageMargins left="0.75" right="0.75" top="1" bottom="1" header="0.5" footer="0.5"/>
  <pageSetup firstPageNumber="1" fitToHeight="1" fitToWidth="1" scale="100" useFirstPageNumber="0" orientation="portrait" pageOrder="downThenOver"/>
  <headerFooter>
    <oddHeader>&amp;R&amp;"Arial Bold,Regular"&amp;12&amp;K000000	&amp;20B-04.02</oddHeader>
  </headerFooter>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6.625" defaultRowHeight="12.75" customHeight="1" outlineLevelRow="0" outlineLevelCol="0"/>
  <cols>
    <col min="1" max="1" width="11.25" style="56" customWidth="1"/>
    <col min="2" max="2" width="25.625" style="56" customWidth="1"/>
    <col min="3" max="3" width="22" style="56" customWidth="1"/>
    <col min="4" max="4" width="6.5" style="56" customWidth="1"/>
    <col min="5" max="5" width="1.5" style="56" customWidth="1"/>
    <col min="6" max="256" width="6.625" style="56" customWidth="1"/>
  </cols>
  <sheetData>
    <row r="1" ht="18" customHeight="1">
      <c r="A1" s="37"/>
      <c r="B1" s="57"/>
      <c r="C1" s="58"/>
      <c r="D1" s="58"/>
      <c r="E1" s="37"/>
    </row>
    <row r="2" ht="18" customHeight="1">
      <c r="A2" s="37"/>
      <c r="B2" t="s" s="59">
        <v>34</v>
      </c>
      <c r="C2" t="s" s="60">
        <v>38</v>
      </c>
      <c r="D2" s="37"/>
      <c r="E2" s="37"/>
    </row>
    <row r="3" ht="18" customHeight="1">
      <c r="A3" s="37"/>
      <c r="B3" t="s" s="59">
        <v>3</v>
      </c>
      <c r="C3" t="s" s="60">
        <v>39</v>
      </c>
      <c r="D3" s="37"/>
      <c r="E3" s="37"/>
    </row>
    <row r="4" ht="18" customHeight="1">
      <c r="A4" s="37"/>
      <c r="B4" t="s" s="59">
        <v>40</v>
      </c>
      <c r="C4" t="s" s="60">
        <v>38</v>
      </c>
      <c r="D4" s="37"/>
      <c r="E4" s="37"/>
    </row>
    <row r="5" ht="18" customHeight="1">
      <c r="A5" s="37"/>
      <c r="B5" t="s" s="59">
        <v>9</v>
      </c>
      <c r="C5" t="s" s="60">
        <v>39</v>
      </c>
      <c r="D5" s="37"/>
      <c r="E5" s="37"/>
    </row>
    <row r="6" ht="18" customHeight="1">
      <c r="A6" s="37"/>
      <c r="B6" t="s" s="59">
        <v>29</v>
      </c>
      <c r="C6" t="s" s="60">
        <v>38</v>
      </c>
      <c r="D6" s="37"/>
      <c r="E6" s="37"/>
    </row>
    <row r="7" ht="18" customHeight="1">
      <c r="A7" s="37"/>
      <c r="B7" t="s" s="59">
        <v>41</v>
      </c>
      <c r="C7" t="s" s="60">
        <v>39</v>
      </c>
      <c r="D7" s="37"/>
      <c r="E7" s="37"/>
    </row>
    <row r="8" ht="18" customHeight="1">
      <c r="A8" s="37"/>
      <c r="B8" t="s" s="59">
        <v>24</v>
      </c>
      <c r="C8" t="s" s="60">
        <v>38</v>
      </c>
      <c r="D8" s="37"/>
      <c r="E8" s="37"/>
    </row>
    <row r="9" ht="18" customHeight="1">
      <c r="A9" s="37"/>
      <c r="B9" t="s" s="59">
        <v>42</v>
      </c>
      <c r="C9" t="s" s="60">
        <v>39</v>
      </c>
      <c r="D9" s="37"/>
      <c r="E9" s="37"/>
    </row>
    <row r="10" ht="18" customHeight="1">
      <c r="A10" s="37"/>
      <c r="B10" t="s" s="59">
        <v>43</v>
      </c>
      <c r="C10" t="s" s="60">
        <v>38</v>
      </c>
      <c r="D10" s="37"/>
      <c r="E10" s="37"/>
    </row>
    <row r="11" ht="18" customHeight="1">
      <c r="A11" s="37"/>
      <c r="B11" t="s" s="59">
        <v>44</v>
      </c>
      <c r="C11" t="s" s="60">
        <v>39</v>
      </c>
      <c r="D11" s="37"/>
      <c r="E11" s="37"/>
    </row>
    <row r="12" ht="18" customHeight="1">
      <c r="A12" s="37"/>
      <c r="B12" t="s" s="59">
        <v>45</v>
      </c>
      <c r="C12" t="s" s="60">
        <v>38</v>
      </c>
      <c r="D12" s="37"/>
      <c r="E12" s="37"/>
    </row>
    <row r="13" ht="18" customHeight="1">
      <c r="A13" s="37"/>
      <c r="B13" t="s" s="59">
        <v>46</v>
      </c>
      <c r="C13" t="s" s="60">
        <v>38</v>
      </c>
      <c r="D13" s="37"/>
      <c r="E13" s="37"/>
    </row>
    <row r="14" ht="18" customHeight="1">
      <c r="A14" s="37"/>
      <c r="B14" t="s" s="59">
        <v>47</v>
      </c>
      <c r="C14" t="s" s="60">
        <v>38</v>
      </c>
      <c r="D14" s="37"/>
      <c r="E14" s="37"/>
    </row>
    <row r="15" ht="18" customHeight="1">
      <c r="A15" s="37"/>
      <c r="B15" t="s" s="59">
        <v>35</v>
      </c>
      <c r="C15" t="s" s="60">
        <v>38</v>
      </c>
      <c r="D15" s="37"/>
      <c r="E15" s="37"/>
    </row>
    <row r="16" ht="18" customHeight="1">
      <c r="A16" s="37"/>
      <c r="B16" t="s" s="59">
        <v>31</v>
      </c>
      <c r="C16" t="s" s="60">
        <v>38</v>
      </c>
      <c r="D16" s="37"/>
      <c r="E16" s="37"/>
    </row>
  </sheetData>
  <mergeCells count="1">
    <mergeCell ref="B1:D1"/>
  </mergeCells>
  <pageMargins left="0.75" right="0.75" top="1" bottom="1" header="0.5" footer="0.5"/>
  <pageSetup firstPageNumber="1" fitToHeight="1" fitToWidth="1" scale="100" useFirstPageNumber="0" orientation="portrait" pageOrder="downThenOver"/>
  <headerFooter>
    <oddHeader>&amp;R&amp;"Arial Bold,Regular"&amp;12&amp;K000000	&amp;20B-04.04</oddHeader>
  </headerFooter>
  <drawing r:id="rId1"/>
  <legacyDrawing r:id="rId2"/>
</worksheet>
</file>

<file path=xl/worksheets/sheet3.xml><?xml version="1.0" encoding="utf-8"?>
<worksheet xmlns:r="http://schemas.openxmlformats.org/officeDocument/2006/relationships" xmlns="http://schemas.openxmlformats.org/spreadsheetml/2006/main">
  <dimension ref="A1:K22"/>
  <sheetViews>
    <sheetView workbookViewId="0" showGridLines="0" defaultGridColor="1"/>
  </sheetViews>
  <sheetFormatPr defaultColWidth="6.625" defaultRowHeight="12.75" customHeight="1" outlineLevelRow="0" outlineLevelCol="0"/>
  <cols>
    <col min="1" max="1" width="2.875" style="61" customWidth="1"/>
    <col min="2" max="2" width="1.5" style="61" customWidth="1"/>
    <col min="3" max="3" width="7.75" style="61" customWidth="1"/>
    <col min="4" max="4" width="1.5" style="61" customWidth="1"/>
    <col min="5" max="5" width="26.75" style="61" customWidth="1"/>
    <col min="6" max="6" width="1.5" style="61" customWidth="1"/>
    <col min="7" max="7" width="9.375" style="61" customWidth="1"/>
    <col min="8" max="8" width="1.5" style="61" customWidth="1"/>
    <col min="9" max="9" width="9.375" style="61" customWidth="1"/>
    <col min="10" max="10" width="1.5" style="61" customWidth="1"/>
    <col min="11" max="11" width="3.875" style="61" customWidth="1"/>
    <col min="12" max="256" width="6.625" style="61" customWidth="1"/>
  </cols>
  <sheetData>
    <row r="1" ht="24" customHeight="1">
      <c r="A1" s="62"/>
      <c r="B1" t="s" s="63">
        <v>48</v>
      </c>
      <c r="C1" s="64"/>
      <c r="D1" s="64"/>
      <c r="E1" s="64"/>
      <c r="F1" s="64"/>
      <c r="G1" s="64"/>
      <c r="H1" s="64"/>
      <c r="I1" s="64"/>
      <c r="J1" s="65"/>
      <c r="K1" s="66"/>
    </row>
    <row r="2" ht="18" customHeight="1">
      <c r="A2" s="62"/>
      <c r="B2" s="67"/>
      <c r="C2" t="s" s="68">
        <v>49</v>
      </c>
      <c r="D2" s="69"/>
      <c r="E2" t="s" s="68">
        <v>50</v>
      </c>
      <c r="F2" s="70"/>
      <c r="G2" t="s" s="68">
        <v>51</v>
      </c>
      <c r="H2" s="69"/>
      <c r="I2" t="s" s="68">
        <v>52</v>
      </c>
      <c r="J2" s="71"/>
      <c r="K2" s="72"/>
    </row>
    <row r="3" ht="18" customHeight="1">
      <c r="A3" s="62"/>
      <c r="B3" s="73"/>
      <c r="C3" t="s" s="74">
        <v>53</v>
      </c>
      <c r="D3" s="75"/>
      <c r="E3" t="s" s="76">
        <v>54</v>
      </c>
      <c r="F3" s="77"/>
      <c r="G3" s="78">
        <v>478400</v>
      </c>
      <c r="H3" s="78"/>
      <c r="I3" s="77"/>
      <c r="J3" s="79"/>
      <c r="K3" s="80"/>
    </row>
    <row r="4" ht="18" customHeight="1">
      <c r="A4" s="62"/>
      <c r="B4" s="81"/>
      <c r="C4" s="82"/>
      <c r="D4" s="82"/>
      <c r="E4" t="s" s="83">
        <v>44</v>
      </c>
      <c r="F4" s="84"/>
      <c r="G4" s="84"/>
      <c r="H4" s="84"/>
      <c r="I4" s="85">
        <v>478400</v>
      </c>
      <c r="J4" s="86"/>
      <c r="K4" s="87"/>
    </row>
    <row r="5" ht="34.5" customHeight="1">
      <c r="A5" s="62"/>
      <c r="B5" s="81"/>
      <c r="C5" s="82"/>
      <c r="D5" s="82"/>
      <c r="E5" t="s" s="88">
        <v>55</v>
      </c>
      <c r="F5" s="84"/>
      <c r="G5" s="84"/>
      <c r="H5" s="84"/>
      <c r="I5" s="84"/>
      <c r="J5" s="89"/>
      <c r="K5" s="80"/>
    </row>
    <row r="6" ht="18" customHeight="1">
      <c r="A6" s="62"/>
      <c r="B6" s="81"/>
      <c r="C6" s="82"/>
      <c r="D6" s="82"/>
      <c r="E6" s="84"/>
      <c r="F6" s="84"/>
      <c r="G6" s="84"/>
      <c r="H6" s="84"/>
      <c r="I6" s="84"/>
      <c r="J6" s="89"/>
      <c r="K6" s="87"/>
    </row>
    <row r="7" ht="18" customHeight="1">
      <c r="A7" s="62"/>
      <c r="B7" s="81"/>
      <c r="C7" t="s" s="90">
        <v>53</v>
      </c>
      <c r="D7" s="82"/>
      <c r="E7" t="s" s="83">
        <v>44</v>
      </c>
      <c r="F7" s="84"/>
      <c r="G7" s="85">
        <f>SUM(I8:I12)</f>
        <v>391100</v>
      </c>
      <c r="H7" s="85"/>
      <c r="I7" s="84"/>
      <c r="J7" s="89"/>
      <c r="K7" s="66"/>
    </row>
    <row r="8" ht="18" customHeight="1">
      <c r="A8" s="62"/>
      <c r="B8" s="81"/>
      <c r="C8" s="82"/>
      <c r="D8" s="82"/>
      <c r="E8" t="s" s="83">
        <v>56</v>
      </c>
      <c r="F8" s="84"/>
      <c r="G8" s="85"/>
      <c r="H8" s="85"/>
      <c r="I8" s="85">
        <v>120000</v>
      </c>
      <c r="J8" s="89"/>
      <c r="K8" s="66"/>
    </row>
    <row r="9" ht="18" customHeight="1">
      <c r="A9" s="62"/>
      <c r="B9" s="81"/>
      <c r="C9" s="82"/>
      <c r="D9" s="82"/>
      <c r="E9" t="s" s="83">
        <v>9</v>
      </c>
      <c r="F9" s="84"/>
      <c r="G9" s="85"/>
      <c r="H9" s="85"/>
      <c r="I9" s="85">
        <v>235600</v>
      </c>
      <c r="J9" s="89"/>
      <c r="K9" s="66"/>
    </row>
    <row r="10" ht="18" customHeight="1">
      <c r="A10" s="62"/>
      <c r="B10" s="81"/>
      <c r="C10" s="82"/>
      <c r="D10" s="82"/>
      <c r="E10" t="s" s="83">
        <v>57</v>
      </c>
      <c r="F10" s="84"/>
      <c r="G10" s="85"/>
      <c r="H10" s="85"/>
      <c r="I10" s="85">
        <v>18000</v>
      </c>
      <c r="J10" s="89"/>
      <c r="K10" s="66"/>
    </row>
    <row r="11" ht="18" customHeight="1">
      <c r="A11" s="62"/>
      <c r="B11" s="81"/>
      <c r="C11" s="82"/>
      <c r="D11" s="82"/>
      <c r="E11" t="s" s="83">
        <v>8</v>
      </c>
      <c r="F11" s="84"/>
      <c r="G11" s="85"/>
      <c r="H11" s="85"/>
      <c r="I11" s="85">
        <v>7400</v>
      </c>
      <c r="J11" s="89"/>
      <c r="K11" s="66"/>
    </row>
    <row r="12" ht="18" customHeight="1">
      <c r="A12" s="62"/>
      <c r="B12" s="81"/>
      <c r="C12" s="82"/>
      <c r="D12" s="82"/>
      <c r="E12" t="s" s="83">
        <v>11</v>
      </c>
      <c r="F12" s="84"/>
      <c r="G12" s="85"/>
      <c r="H12" s="85"/>
      <c r="I12" s="85">
        <v>10100</v>
      </c>
      <c r="J12" s="89"/>
      <c r="K12" s="66"/>
    </row>
    <row r="13" ht="34.5" customHeight="1">
      <c r="A13" s="62"/>
      <c r="B13" s="81"/>
      <c r="C13" s="82"/>
      <c r="D13" s="82"/>
      <c r="E13" t="s" s="88">
        <v>58</v>
      </c>
      <c r="F13" s="84"/>
      <c r="G13" s="84"/>
      <c r="H13" s="84"/>
      <c r="I13" s="84"/>
      <c r="J13" s="89"/>
      <c r="K13" s="66"/>
    </row>
    <row r="14" ht="18" customHeight="1">
      <c r="A14" s="62"/>
      <c r="B14" s="81"/>
      <c r="C14" s="82"/>
      <c r="D14" s="82"/>
      <c r="E14" s="84"/>
      <c r="F14" s="84"/>
      <c r="G14" s="84"/>
      <c r="H14" s="84"/>
      <c r="I14" s="84"/>
      <c r="J14" s="89"/>
      <c r="K14" s="87"/>
    </row>
    <row r="15" ht="18" customHeight="1">
      <c r="A15" s="62"/>
      <c r="B15" s="81"/>
      <c r="C15" t="s" s="90">
        <v>53</v>
      </c>
      <c r="D15" s="82"/>
      <c r="E15" t="s" s="83">
        <v>44</v>
      </c>
      <c r="F15" s="84"/>
      <c r="G15" s="85">
        <f>I4-G7</f>
        <v>87300</v>
      </c>
      <c r="H15" s="85"/>
      <c r="I15" s="84"/>
      <c r="J15" s="89"/>
      <c r="K15" s="66"/>
    </row>
    <row r="16" ht="18" customHeight="1">
      <c r="A16" s="62"/>
      <c r="B16" s="81"/>
      <c r="C16" s="82"/>
      <c r="D16" s="82"/>
      <c r="E16" t="s" s="83">
        <v>35</v>
      </c>
      <c r="F16" s="84"/>
      <c r="G16" s="84"/>
      <c r="H16" s="84"/>
      <c r="I16" s="85">
        <f>G15</f>
        <v>87300</v>
      </c>
      <c r="J16" s="86"/>
      <c r="K16" s="87"/>
    </row>
    <row r="17" ht="34.5" customHeight="1">
      <c r="A17" s="62"/>
      <c r="B17" s="81"/>
      <c r="C17" s="82"/>
      <c r="D17" s="82"/>
      <c r="E17" t="s" s="88">
        <v>59</v>
      </c>
      <c r="F17" s="84"/>
      <c r="G17" s="84"/>
      <c r="H17" s="84"/>
      <c r="I17" s="84"/>
      <c r="J17" s="89"/>
      <c r="K17" s="66"/>
    </row>
    <row r="18" ht="18" customHeight="1">
      <c r="A18" s="62"/>
      <c r="B18" s="81"/>
      <c r="C18" s="82"/>
      <c r="D18" s="82"/>
      <c r="E18" s="84"/>
      <c r="F18" s="84"/>
      <c r="G18" s="84"/>
      <c r="H18" s="84"/>
      <c r="I18" s="84"/>
      <c r="J18" s="89"/>
      <c r="K18" s="87"/>
    </row>
    <row r="19" ht="18" customHeight="1">
      <c r="A19" s="62"/>
      <c r="B19" s="81"/>
      <c r="C19" t="s" s="90">
        <v>53</v>
      </c>
      <c r="D19" s="82"/>
      <c r="E19" t="s" s="83">
        <v>35</v>
      </c>
      <c r="F19" s="84"/>
      <c r="G19" s="85">
        <v>20000</v>
      </c>
      <c r="H19" s="85"/>
      <c r="I19" s="84"/>
      <c r="J19" s="89"/>
      <c r="K19" s="66"/>
    </row>
    <row r="20" ht="18" customHeight="1">
      <c r="A20" s="62"/>
      <c r="B20" s="81"/>
      <c r="C20" s="82"/>
      <c r="D20" s="82"/>
      <c r="E20" t="s" s="83">
        <v>41</v>
      </c>
      <c r="F20" s="84"/>
      <c r="G20" s="84"/>
      <c r="H20" s="84"/>
      <c r="I20" s="85">
        <v>20000</v>
      </c>
      <c r="J20" s="86"/>
      <c r="K20" s="6"/>
    </row>
    <row r="21" ht="18" customHeight="1">
      <c r="A21" s="62"/>
      <c r="B21" s="81"/>
      <c r="C21" s="82"/>
      <c r="D21" s="82"/>
      <c r="E21" t="s" s="88">
        <v>60</v>
      </c>
      <c r="F21" s="84"/>
      <c r="G21" s="84"/>
      <c r="H21" s="84"/>
      <c r="I21" s="84"/>
      <c r="J21" s="89"/>
      <c r="K21" s="66"/>
    </row>
    <row r="22" ht="18" customHeight="1">
      <c r="A22" s="62"/>
      <c r="B22" s="91"/>
      <c r="C22" s="92"/>
      <c r="D22" s="92"/>
      <c r="E22" s="93"/>
      <c r="F22" s="94"/>
      <c r="G22" s="94"/>
      <c r="H22" s="94"/>
      <c r="I22" s="94"/>
      <c r="J22" s="95"/>
      <c r="K22" s="6"/>
    </row>
  </sheetData>
  <mergeCells count="1">
    <mergeCell ref="B1:J1"/>
  </mergeCells>
  <pageMargins left="0.75" right="0.75" top="1" bottom="1" header="0.5" footer="0.5"/>
  <pageSetup firstPageNumber="1" fitToHeight="1" fitToWidth="1" scale="100" useFirstPageNumber="0" orientation="portrait" pageOrder="downThenOver"/>
  <headerFooter>
    <oddHeader>&amp;R&amp;"Arial Bold,Regular"&amp;12&amp;K000000	&amp;20B-04.05(a)</oddHeader>
  </headerFooter>
  <drawing r:id="rId1"/>
  <legacyDrawing r:id="rId2"/>
</worksheet>
</file>

<file path=xl/worksheets/sheet4.xml><?xml version="1.0" encoding="utf-8"?>
<worksheet xmlns:r="http://schemas.openxmlformats.org/officeDocument/2006/relationships" xmlns="http://schemas.openxmlformats.org/spreadsheetml/2006/main">
  <dimension ref="A1:G21"/>
  <sheetViews>
    <sheetView workbookViewId="0" showGridLines="0" defaultGridColor="1"/>
  </sheetViews>
  <sheetFormatPr defaultColWidth="6.625" defaultRowHeight="12.75" customHeight="1" outlineLevelRow="0" outlineLevelCol="0"/>
  <cols>
    <col min="1" max="1" width="4.375" style="96" customWidth="1"/>
    <col min="2" max="2" width="36.5" style="96" customWidth="1"/>
    <col min="3" max="3" width="21.625" style="96" customWidth="1"/>
    <col min="4" max="4" hidden="1" width="6.625" style="96" customWidth="1"/>
    <col min="5" max="5" hidden="1" width="6.625" style="96" customWidth="1"/>
    <col min="6" max="6" width="1.5" style="96" customWidth="1"/>
    <col min="7" max="7" width="9.375" style="96" customWidth="1"/>
    <col min="8" max="256" width="6.625" style="96" customWidth="1"/>
  </cols>
  <sheetData>
    <row r="1" ht="87" customHeight="1">
      <c r="A1" s="37"/>
      <c r="B1" t="s" s="97">
        <v>61</v>
      </c>
      <c r="C1" s="58"/>
      <c r="D1" s="37"/>
      <c r="E1" s="37"/>
      <c r="F1" s="37"/>
      <c r="G1" s="37"/>
    </row>
    <row r="2" ht="18" customHeight="1">
      <c r="A2" s="37"/>
      <c r="B2" t="s" s="59">
        <v>62</v>
      </c>
      <c r="C2" t="s" s="60">
        <v>63</v>
      </c>
      <c r="D2" s="37"/>
      <c r="E2" t="s" s="98">
        <v>64</v>
      </c>
      <c r="F2" s="37"/>
      <c r="G2" s="37"/>
    </row>
    <row r="3" ht="18" customHeight="1">
      <c r="A3" s="37"/>
      <c r="B3" t="s" s="59">
        <v>40</v>
      </c>
      <c r="C3" t="s" s="60">
        <v>65</v>
      </c>
      <c r="D3" s="37"/>
      <c r="E3" t="s" s="98">
        <v>66</v>
      </c>
      <c r="F3" s="37"/>
      <c r="G3" s="37"/>
    </row>
    <row r="4" ht="18" customHeight="1">
      <c r="A4" s="37"/>
      <c r="B4" t="s" s="59">
        <v>67</v>
      </c>
      <c r="C4" t="s" s="60">
        <v>66</v>
      </c>
      <c r="D4" s="37"/>
      <c r="E4" t="s" s="98">
        <v>68</v>
      </c>
      <c r="F4" s="37"/>
      <c r="G4" s="37"/>
    </row>
    <row r="5" ht="18" customHeight="1">
      <c r="A5" s="37"/>
      <c r="B5" t="s" s="59">
        <v>22</v>
      </c>
      <c r="C5" t="s" s="60">
        <v>64</v>
      </c>
      <c r="D5" s="37"/>
      <c r="E5" t="s" s="98">
        <v>69</v>
      </c>
      <c r="F5" s="37"/>
      <c r="G5" s="37"/>
    </row>
    <row r="6" ht="18" customHeight="1">
      <c r="A6" s="37"/>
      <c r="B6" t="s" s="59">
        <v>29</v>
      </c>
      <c r="C6" t="s" s="60">
        <v>63</v>
      </c>
      <c r="D6" s="37"/>
      <c r="E6" t="s" s="98">
        <v>70</v>
      </c>
      <c r="F6" s="37"/>
      <c r="G6" s="37"/>
    </row>
    <row r="7" ht="18" customHeight="1">
      <c r="A7" s="37"/>
      <c r="B7" t="s" s="59">
        <v>71</v>
      </c>
      <c r="C7" t="s" s="60">
        <v>70</v>
      </c>
      <c r="D7" s="37"/>
      <c r="E7" t="s" s="98">
        <v>63</v>
      </c>
      <c r="F7" s="37"/>
      <c r="G7" s="37"/>
    </row>
    <row r="8" ht="18" customHeight="1">
      <c r="A8" s="37"/>
      <c r="B8" t="s" s="59">
        <v>41</v>
      </c>
      <c r="C8" s="99"/>
      <c r="D8" s="37"/>
      <c r="E8" t="s" s="98">
        <v>72</v>
      </c>
      <c r="F8" s="37"/>
      <c r="G8" s="37"/>
    </row>
    <row r="9" ht="18" customHeight="1">
      <c r="A9" s="37"/>
      <c r="B9" t="s" s="59">
        <v>34</v>
      </c>
      <c r="C9" t="s" s="60">
        <v>34</v>
      </c>
      <c r="D9" s="37"/>
      <c r="E9" t="s" s="98">
        <v>73</v>
      </c>
      <c r="F9" s="37"/>
      <c r="G9" s="37"/>
    </row>
    <row r="10" ht="18" customHeight="1">
      <c r="A10" s="37"/>
      <c r="B10" t="s" s="59">
        <v>74</v>
      </c>
      <c r="C10" t="s" s="60">
        <v>75</v>
      </c>
      <c r="D10" s="37"/>
      <c r="E10" s="37"/>
      <c r="F10" s="37"/>
      <c r="G10" s="37"/>
    </row>
    <row r="11" ht="18" customHeight="1">
      <c r="A11" s="37"/>
      <c r="B11" t="s" s="59">
        <v>24</v>
      </c>
      <c r="C11" t="s" s="60">
        <v>66</v>
      </c>
      <c r="D11" s="37"/>
      <c r="E11" s="37"/>
      <c r="F11" s="37"/>
      <c r="G11" s="37"/>
    </row>
    <row r="12" ht="18" customHeight="1">
      <c r="A12" s="37"/>
      <c r="B12" t="s" s="59">
        <v>76</v>
      </c>
      <c r="C12" t="s" s="60">
        <v>35</v>
      </c>
      <c r="D12" s="37"/>
      <c r="E12" s="37"/>
      <c r="F12" s="37"/>
      <c r="G12" s="37"/>
    </row>
    <row r="13" ht="18" customHeight="1">
      <c r="A13" s="37"/>
      <c r="B13" t="s" s="59">
        <v>42</v>
      </c>
      <c r="C13" t="s" s="60">
        <v>63</v>
      </c>
      <c r="D13" s="37"/>
      <c r="E13" s="37"/>
      <c r="F13" s="37"/>
      <c r="G13" s="37"/>
    </row>
    <row r="14" ht="18" customHeight="1">
      <c r="A14" s="37"/>
      <c r="B14" t="s" s="59">
        <v>43</v>
      </c>
      <c r="C14" s="100"/>
      <c r="D14" s="37"/>
      <c r="E14" s="37"/>
      <c r="F14" s="37"/>
      <c r="G14" s="37"/>
    </row>
    <row r="15" ht="18" customHeight="1">
      <c r="A15" s="37"/>
      <c r="B15" t="s" s="59">
        <v>44</v>
      </c>
      <c r="C15" s="99"/>
      <c r="D15" s="37"/>
      <c r="E15" s="37"/>
      <c r="F15" s="37"/>
      <c r="G15" s="37"/>
    </row>
    <row r="16" ht="18" customHeight="1">
      <c r="A16" s="37"/>
      <c r="B16" t="s" s="59">
        <v>45</v>
      </c>
      <c r="C16" t="s" s="60">
        <v>65</v>
      </c>
      <c r="D16" s="37"/>
      <c r="E16" s="37"/>
      <c r="F16" s="37"/>
      <c r="G16" s="37"/>
    </row>
    <row r="17" ht="18" customHeight="1">
      <c r="A17" s="37"/>
      <c r="B17" t="s" s="59">
        <v>3</v>
      </c>
      <c r="C17" s="99"/>
      <c r="D17" s="37"/>
      <c r="E17" s="37"/>
      <c r="F17" s="37"/>
      <c r="G17" s="37"/>
    </row>
    <row r="18" ht="18" customHeight="1">
      <c r="A18" s="37"/>
      <c r="B18" t="s" s="59">
        <v>46</v>
      </c>
      <c r="C18" t="s" s="60">
        <v>65</v>
      </c>
      <c r="D18" s="37"/>
      <c r="E18" s="37"/>
      <c r="F18" s="37"/>
      <c r="G18" s="37"/>
    </row>
    <row r="19" ht="18" customHeight="1">
      <c r="A19" s="37"/>
      <c r="B19" t="s" s="59">
        <v>47</v>
      </c>
      <c r="C19" t="s" s="60">
        <v>63</v>
      </c>
      <c r="D19" s="37"/>
      <c r="E19" s="37"/>
      <c r="F19" s="37"/>
      <c r="G19" s="37"/>
    </row>
    <row r="20" ht="18" customHeight="1">
      <c r="A20" s="37"/>
      <c r="B20" t="s" s="59">
        <v>77</v>
      </c>
      <c r="C20" s="99"/>
      <c r="D20" s="37"/>
      <c r="E20" s="37"/>
      <c r="F20" s="37"/>
      <c r="G20" s="37"/>
    </row>
    <row r="21" ht="18" customHeight="1">
      <c r="A21" s="37"/>
      <c r="B21" t="s" s="59">
        <v>78</v>
      </c>
      <c r="C21" t="s" s="60">
        <v>72</v>
      </c>
      <c r="D21" s="37"/>
      <c r="E21" s="37"/>
      <c r="F21" s="37"/>
      <c r="G21" s="37"/>
    </row>
  </sheetData>
  <mergeCells count="1">
    <mergeCell ref="B1:C1"/>
  </mergeCells>
  <pageMargins left="0.75" right="0.75" top="1" bottom="1" header="0.5" footer="0.5"/>
  <pageSetup firstPageNumber="1" fitToHeight="1" fitToWidth="1" scale="100" useFirstPageNumber="0" orientation="portrait" pageOrder="downThenOver"/>
  <headerFooter>
    <oddHeader>&amp;R&amp;"Arial Bold,Regular"&amp;12&amp;K000000	&amp;20B-04.08</oddHeader>
  </headerFooter>
  <drawing r:id="rId1"/>
  <legacyDrawing r:id="rId2"/>
</worksheet>
</file>

<file path=xl/worksheets/sheet5.xml><?xml version="1.0" encoding="utf-8"?>
<worksheet xmlns:r="http://schemas.openxmlformats.org/officeDocument/2006/relationships" xmlns="http://schemas.openxmlformats.org/spreadsheetml/2006/main">
  <dimension ref="A1:I32"/>
  <sheetViews>
    <sheetView workbookViewId="0" showGridLines="0" defaultGridColor="1"/>
  </sheetViews>
  <sheetFormatPr defaultColWidth="6.625" defaultRowHeight="12.75" customHeight="1" outlineLevelRow="0" outlineLevelCol="0"/>
  <cols>
    <col min="1" max="1" width="22.625" style="101" customWidth="1"/>
    <col min="2" max="2" width="10.125" style="101" customWidth="1"/>
    <col min="3" max="3" width="1" style="101" customWidth="1"/>
    <col min="4" max="4" width="10.125" style="101" customWidth="1"/>
    <col min="5" max="5" width="1.875" style="101" customWidth="1"/>
    <col min="6" max="6" width="10.125" style="101" customWidth="1"/>
    <col min="7" max="7" width="1.875" style="101" customWidth="1"/>
    <col min="8" max="8" width="10.125" style="101" customWidth="1"/>
    <col min="9" max="9" width="1" style="101" customWidth="1"/>
    <col min="10" max="256" width="6.625" style="101" customWidth="1"/>
  </cols>
  <sheetData>
    <row r="1" ht="18" customHeight="1">
      <c r="A1" s="57"/>
      <c r="B1" s="58"/>
      <c r="C1" s="58"/>
      <c r="D1" s="58"/>
      <c r="E1" s="58"/>
      <c r="F1" s="58"/>
      <c r="G1" s="58"/>
      <c r="H1" s="58"/>
      <c r="I1" s="37"/>
    </row>
    <row r="2" ht="30.75" customHeight="1">
      <c r="A2" s="102"/>
      <c r="B2" s="103"/>
      <c r="C2" s="103"/>
      <c r="D2" t="s" s="104">
        <v>64</v>
      </c>
      <c r="E2" s="105"/>
      <c r="F2" t="s" s="104">
        <v>79</v>
      </c>
      <c r="G2" s="105"/>
      <c r="H2" t="s" s="104">
        <v>63</v>
      </c>
      <c r="I2" s="37"/>
    </row>
    <row r="3" ht="12.75" customHeight="1">
      <c r="A3" s="102"/>
      <c r="B3" s="103"/>
      <c r="C3" s="103"/>
      <c r="D3" s="106"/>
      <c r="E3" s="107"/>
      <c r="F3" s="106"/>
      <c r="G3" s="107"/>
      <c r="H3" s="106"/>
      <c r="I3" s="37"/>
    </row>
    <row r="4" ht="18" customHeight="1">
      <c r="A4" t="s" s="108">
        <v>40</v>
      </c>
      <c r="B4" s="109">
        <v>4569000</v>
      </c>
      <c r="C4" s="110"/>
      <c r="D4" s="102"/>
      <c r="E4" s="102"/>
      <c r="F4" s="102"/>
      <c r="G4" s="102"/>
      <c r="H4" s="109">
        <v>4569000</v>
      </c>
      <c r="I4" s="37"/>
    </row>
    <row r="5" ht="18" customHeight="1">
      <c r="A5" t="s" s="111">
        <v>46</v>
      </c>
      <c r="B5" s="112">
        <v>45800</v>
      </c>
      <c r="C5" s="112"/>
      <c r="D5" s="112">
        <v>45800</v>
      </c>
      <c r="E5" s="110"/>
      <c r="F5" s="102"/>
      <c r="G5" s="102"/>
      <c r="H5" s="102"/>
      <c r="I5" s="37"/>
    </row>
    <row r="6" ht="18" customHeight="1">
      <c r="A6" t="s" s="108">
        <v>62</v>
      </c>
      <c r="B6" s="112">
        <v>100000</v>
      </c>
      <c r="C6" s="112"/>
      <c r="D6" s="102"/>
      <c r="E6" s="102"/>
      <c r="F6" s="102"/>
      <c r="G6" s="102"/>
      <c r="H6" s="112">
        <v>100000</v>
      </c>
      <c r="I6" s="37"/>
    </row>
    <row r="7" ht="18" customHeight="1">
      <c r="A7" t="s" s="108">
        <v>22</v>
      </c>
      <c r="B7" s="112">
        <v>468000</v>
      </c>
      <c r="C7" s="112"/>
      <c r="D7" s="113"/>
      <c r="E7" s="113"/>
      <c r="F7" s="112">
        <v>468000</v>
      </c>
      <c r="G7" s="110"/>
      <c r="H7" s="102"/>
      <c r="I7" s="114"/>
    </row>
    <row r="8" ht="18" customHeight="1">
      <c r="A8" t="s" s="108">
        <v>29</v>
      </c>
      <c r="B8" s="112">
        <v>255000</v>
      </c>
      <c r="C8" s="112"/>
      <c r="D8" s="102"/>
      <c r="E8" s="102"/>
      <c r="F8" s="102"/>
      <c r="G8" s="102"/>
      <c r="H8" s="112">
        <v>255000</v>
      </c>
      <c r="I8" s="114"/>
    </row>
    <row r="9" ht="18" customHeight="1">
      <c r="A9" t="s" s="108">
        <v>74</v>
      </c>
      <c r="B9" s="112">
        <v>3000000</v>
      </c>
      <c r="C9" s="112"/>
      <c r="D9" s="112">
        <v>3000000</v>
      </c>
      <c r="E9" s="102"/>
      <c r="F9" s="102"/>
      <c r="G9" s="102"/>
      <c r="H9" s="102"/>
      <c r="I9" s="37"/>
    </row>
    <row r="10" ht="18" customHeight="1">
      <c r="A10" t="s" s="108">
        <v>21</v>
      </c>
      <c r="B10" s="112">
        <v>790000</v>
      </c>
      <c r="C10" s="112"/>
      <c r="D10" s="113"/>
      <c r="E10" s="113"/>
      <c r="F10" s="112">
        <v>790000</v>
      </c>
      <c r="G10" s="113"/>
      <c r="H10" s="102"/>
      <c r="I10" s="37"/>
    </row>
    <row r="11" ht="18" customHeight="1">
      <c r="A11" t="s" s="108">
        <v>24</v>
      </c>
      <c r="B11" s="112">
        <v>134800</v>
      </c>
      <c r="C11" s="112"/>
      <c r="D11" s="113"/>
      <c r="E11" s="113"/>
      <c r="F11" s="112">
        <v>134800</v>
      </c>
      <c r="G11" s="102"/>
      <c r="H11" s="102"/>
      <c r="I11" s="37"/>
    </row>
    <row r="12" ht="18" customHeight="1">
      <c r="A12" t="s" s="108">
        <v>43</v>
      </c>
      <c r="B12" s="112">
        <v>133000</v>
      </c>
      <c r="C12" s="112"/>
      <c r="D12" s="102"/>
      <c r="E12" s="102"/>
      <c r="F12" s="102"/>
      <c r="G12" s="102"/>
      <c r="H12" s="112">
        <v>133000</v>
      </c>
      <c r="I12" s="37"/>
    </row>
    <row r="13" ht="18" customHeight="1">
      <c r="A13" t="s" s="108">
        <v>45</v>
      </c>
      <c r="B13" s="112">
        <v>8777600</v>
      </c>
      <c r="C13" s="112"/>
      <c r="D13" s="112">
        <v>8777600</v>
      </c>
      <c r="E13" s="102"/>
      <c r="F13" s="102"/>
      <c r="G13" s="102"/>
      <c r="H13" s="102"/>
      <c r="I13" s="37"/>
    </row>
    <row r="14" ht="18" customHeight="1">
      <c r="A14" t="s" s="108">
        <v>47</v>
      </c>
      <c r="B14" s="112">
        <v>45000</v>
      </c>
      <c r="C14" s="112"/>
      <c r="D14" s="102"/>
      <c r="E14" s="102"/>
      <c r="F14" s="102"/>
      <c r="G14" s="102"/>
      <c r="H14" s="112">
        <v>45000</v>
      </c>
      <c r="I14" s="37"/>
    </row>
    <row r="15" ht="18" customHeight="1">
      <c r="A15" t="s" s="108">
        <v>80</v>
      </c>
      <c r="B15" s="112">
        <v>1500000</v>
      </c>
      <c r="C15" s="112"/>
      <c r="D15" s="115"/>
      <c r="E15" s="116"/>
      <c r="F15" s="115"/>
      <c r="G15" s="116"/>
      <c r="H15" s="117">
        <v>1500000</v>
      </c>
      <c r="I15" s="37"/>
    </row>
    <row r="16" ht="18" customHeight="1">
      <c r="A16" s="118"/>
      <c r="B16" s="112"/>
      <c r="C16" s="112"/>
      <c r="D16" s="119">
        <f>SUM(D4:D15)</f>
        <v>11823400</v>
      </c>
      <c r="E16" s="116"/>
      <c r="F16" s="119">
        <f>SUM(F4:F15)</f>
        <v>1392800</v>
      </c>
      <c r="G16" s="116"/>
      <c r="H16" s="119">
        <f>SUM(H4:H15)</f>
        <v>6602000</v>
      </c>
      <c r="I16" s="37"/>
    </row>
    <row r="17" ht="18" customHeight="1">
      <c r="A17" s="102"/>
      <c r="B17" s="102"/>
      <c r="C17" s="102"/>
      <c r="D17" s="120"/>
      <c r="E17" s="120"/>
      <c r="F17" s="120"/>
      <c r="G17" s="120"/>
      <c r="H17" s="120"/>
      <c r="I17" s="37"/>
    </row>
    <row r="18" ht="18" customHeight="1">
      <c r="A18" s="121"/>
      <c r="B18" s="121"/>
      <c r="C18" s="121"/>
      <c r="D18" s="121"/>
      <c r="E18" s="121"/>
      <c r="F18" s="121"/>
      <c r="G18" s="121"/>
      <c r="H18" s="121"/>
      <c r="I18" s="37"/>
    </row>
    <row r="19" ht="18" customHeight="1">
      <c r="A19" s="121"/>
      <c r="B19" s="121"/>
      <c r="C19" s="121"/>
      <c r="D19" s="121"/>
      <c r="E19" s="121"/>
      <c r="F19" s="121"/>
      <c r="G19" s="121"/>
      <c r="H19" s="121"/>
      <c r="I19" s="37"/>
    </row>
    <row r="20" ht="18" customHeight="1">
      <c r="A20" t="s" s="108">
        <v>81</v>
      </c>
      <c r="B20" s="122">
        <f>D16+F16-H16</f>
        <v>6614200</v>
      </c>
      <c r="C20" s="121"/>
      <c r="D20" s="121"/>
      <c r="E20" s="121"/>
      <c r="F20" s="121"/>
      <c r="G20" s="121"/>
      <c r="H20" s="121"/>
      <c r="I20" s="37"/>
    </row>
    <row r="21" ht="18" customHeight="1">
      <c r="A21" s="118"/>
      <c r="B21" s="110"/>
      <c r="C21" s="110"/>
      <c r="D21" s="121"/>
      <c r="E21" s="121"/>
      <c r="F21" s="121"/>
      <c r="G21" s="121"/>
      <c r="H21" s="121"/>
      <c r="I21" s="37"/>
    </row>
    <row r="22" ht="18" customHeight="1">
      <c r="A22" s="118"/>
      <c r="B22" s="123"/>
      <c r="C22" s="123"/>
      <c r="D22" s="121"/>
      <c r="E22" s="121"/>
      <c r="F22" s="121"/>
      <c r="G22" s="121"/>
      <c r="H22" s="121"/>
      <c r="I22" s="37"/>
    </row>
    <row r="23" ht="18" customHeight="1">
      <c r="A23" s="124"/>
      <c r="B23" s="125"/>
      <c r="C23" s="125"/>
      <c r="D23" s="121"/>
      <c r="E23" s="121"/>
      <c r="F23" s="121"/>
      <c r="G23" s="121"/>
      <c r="H23" s="121"/>
      <c r="I23" s="37"/>
    </row>
    <row r="24" ht="12.75" customHeight="1">
      <c r="A24" s="121"/>
      <c r="B24" s="121"/>
      <c r="C24" s="121"/>
      <c r="D24" s="121"/>
      <c r="E24" s="121"/>
      <c r="F24" s="121"/>
      <c r="G24" s="121"/>
      <c r="H24" s="121"/>
      <c r="I24" s="37"/>
    </row>
    <row r="25" ht="12.75" customHeight="1">
      <c r="A25" s="121"/>
      <c r="B25" s="121"/>
      <c r="C25" s="121"/>
      <c r="D25" s="121"/>
      <c r="E25" s="121"/>
      <c r="F25" s="121"/>
      <c r="G25" s="121"/>
      <c r="H25" s="121"/>
      <c r="I25" s="37"/>
    </row>
    <row r="26" ht="18" customHeight="1">
      <c r="A26" t="s" s="108">
        <v>82</v>
      </c>
      <c r="B26" s="121">
        <f>(D16+F16)/H16</f>
        <v>2.001847924871251</v>
      </c>
      <c r="C26" s="121"/>
      <c r="D26" s="121"/>
      <c r="E26" s="121"/>
      <c r="F26" s="121"/>
      <c r="G26" s="121"/>
      <c r="H26" s="121"/>
      <c r="I26" s="37"/>
    </row>
    <row r="27" ht="18" customHeight="1">
      <c r="A27" s="118"/>
      <c r="B27" s="110"/>
      <c r="C27" s="110"/>
      <c r="D27" s="126"/>
      <c r="E27" s="107"/>
      <c r="F27" s="126"/>
      <c r="G27" s="107"/>
      <c r="H27" s="127"/>
      <c r="I27" s="37"/>
    </row>
    <row r="28" ht="18" customHeight="1">
      <c r="A28" s="118"/>
      <c r="B28" s="123"/>
      <c r="C28" s="123"/>
      <c r="D28" s="123"/>
      <c r="E28" s="121"/>
      <c r="F28" s="121"/>
      <c r="G28" s="121"/>
      <c r="H28" s="121"/>
      <c r="I28" s="37"/>
    </row>
    <row r="29" ht="18" customHeight="1">
      <c r="A29" t="s" s="108">
        <v>83</v>
      </c>
      <c r="B29" s="128">
        <f>F16/H16</f>
        <v>0.2109663738261133</v>
      </c>
      <c r="C29" s="121"/>
      <c r="D29" s="121"/>
      <c r="E29" s="121"/>
      <c r="F29" s="121"/>
      <c r="G29" s="121"/>
      <c r="H29" s="121"/>
      <c r="I29" s="37"/>
    </row>
    <row r="30" ht="18" customHeight="1">
      <c r="A30" s="118"/>
      <c r="B30" s="110"/>
      <c r="C30" s="110"/>
      <c r="D30" s="126"/>
      <c r="E30" s="107"/>
      <c r="F30" s="126"/>
      <c r="G30" s="107"/>
      <c r="H30" s="127"/>
      <c r="I30" s="37"/>
    </row>
    <row r="31" ht="18" customHeight="1">
      <c r="A31" s="124"/>
      <c r="B31" s="129"/>
      <c r="C31" s="129"/>
      <c r="D31" s="129"/>
      <c r="E31" s="121"/>
      <c r="F31" s="121"/>
      <c r="G31" s="121"/>
      <c r="H31" s="121"/>
      <c r="I31" s="37"/>
    </row>
    <row r="32" ht="44.25" customHeight="1">
      <c r="A32" t="s" s="111">
        <v>84</v>
      </c>
      <c r="B32" s="130"/>
      <c r="C32" s="130"/>
      <c r="D32" s="130"/>
      <c r="E32" s="130"/>
      <c r="F32" s="130"/>
      <c r="G32" s="130"/>
      <c r="H32" s="130"/>
      <c r="I32" s="37"/>
    </row>
  </sheetData>
  <mergeCells count="2">
    <mergeCell ref="A1:H1"/>
    <mergeCell ref="A32:H32"/>
  </mergeCells>
  <pageMargins left="0.75" right="0.75" top="1" bottom="1" header="0.5" footer="0.5"/>
  <pageSetup firstPageNumber="1" fitToHeight="1" fitToWidth="1" scale="100" useFirstPageNumber="0" orientation="portrait" pageOrder="downThenOver"/>
  <headerFooter>
    <oddHeader>&amp;R&amp;"Arial Bold,Regular"&amp;12&amp;K000000	&amp;20B-04.09</oddHead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