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ner/Desktop/java/Statistics_5520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7" i="1"/>
  <c r="A35" i="1"/>
  <c r="A34" i="1"/>
  <c r="A33" i="1"/>
  <c r="A32" i="1"/>
  <c r="A31" i="1"/>
  <c r="A30" i="1"/>
  <c r="A29" i="1"/>
  <c r="B28" i="1"/>
  <c r="B27" i="1"/>
  <c r="B26" i="1"/>
  <c r="A28" i="1"/>
  <c r="A27" i="1"/>
  <c r="A26" i="1"/>
  <c r="B24" i="1"/>
  <c r="A24" i="1"/>
  <c r="B23" i="1"/>
  <c r="A23" i="1"/>
  <c r="B22" i="1"/>
  <c r="A22" i="1"/>
</calcChain>
</file>

<file path=xl/sharedStrings.xml><?xml version="1.0" encoding="utf-8"?>
<sst xmlns="http://schemas.openxmlformats.org/spreadsheetml/2006/main" count="17" uniqueCount="17">
  <si>
    <t>Midsize</t>
  </si>
  <si>
    <t>Small</t>
  </si>
  <si>
    <t>mean</t>
  </si>
  <si>
    <t>median</t>
  </si>
  <si>
    <t>mode</t>
  </si>
  <si>
    <t>Range</t>
  </si>
  <si>
    <t>Q1</t>
  </si>
  <si>
    <t>Q3</t>
  </si>
  <si>
    <t>interquartile</t>
  </si>
  <si>
    <t>stdev mid</t>
  </si>
  <si>
    <t>stdev small</t>
  </si>
  <si>
    <t>stdev pop mid</t>
  </si>
  <si>
    <t>stdev pop small</t>
  </si>
  <si>
    <t>coef of var =  stdev.p / mean</t>
  </si>
  <si>
    <t>cv mid =</t>
  </si>
  <si>
    <t xml:space="preserve">cv small = </t>
  </si>
  <si>
    <t>Suggestion Midsize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</si>
</sst>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3" workbookViewId="0">
      <selection activeCell="A39" sqref="A3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81</v>
      </c>
      <c r="B2">
        <v>73</v>
      </c>
    </row>
    <row r="3" spans="1:2" x14ac:dyDescent="0.2">
      <c r="A3">
        <v>91</v>
      </c>
      <c r="B3">
        <v>100</v>
      </c>
    </row>
    <row r="4" spans="1:2" x14ac:dyDescent="0.2">
      <c r="A4">
        <v>93</v>
      </c>
      <c r="B4">
        <v>127</v>
      </c>
    </row>
    <row r="5" spans="1:2" x14ac:dyDescent="0.2">
      <c r="A5">
        <v>127</v>
      </c>
      <c r="B5">
        <v>100</v>
      </c>
    </row>
    <row r="6" spans="1:2" x14ac:dyDescent="0.2">
      <c r="A6">
        <v>68</v>
      </c>
      <c r="B6">
        <v>124</v>
      </c>
    </row>
    <row r="7" spans="1:2" x14ac:dyDescent="0.2">
      <c r="A7">
        <v>81</v>
      </c>
      <c r="B7">
        <v>103</v>
      </c>
    </row>
    <row r="8" spans="1:2" x14ac:dyDescent="0.2">
      <c r="A8">
        <v>60</v>
      </c>
      <c r="B8">
        <v>119</v>
      </c>
    </row>
    <row r="9" spans="1:2" x14ac:dyDescent="0.2">
      <c r="A9">
        <v>51</v>
      </c>
      <c r="B9">
        <v>108</v>
      </c>
    </row>
    <row r="10" spans="1:2" x14ac:dyDescent="0.2">
      <c r="A10">
        <v>58</v>
      </c>
      <c r="B10">
        <v>109</v>
      </c>
    </row>
    <row r="11" spans="1:2" x14ac:dyDescent="0.2">
      <c r="A11">
        <v>75</v>
      </c>
      <c r="B11">
        <v>113</v>
      </c>
    </row>
    <row r="12" spans="1:2" x14ac:dyDescent="0.2">
      <c r="A12">
        <v>100</v>
      </c>
      <c r="B12">
        <v>108</v>
      </c>
    </row>
    <row r="13" spans="1:2" x14ac:dyDescent="0.2">
      <c r="A13">
        <v>103</v>
      </c>
      <c r="B13">
        <v>118</v>
      </c>
    </row>
    <row r="14" spans="1:2" x14ac:dyDescent="0.2">
      <c r="A14">
        <v>119</v>
      </c>
      <c r="B14">
        <v>103</v>
      </c>
    </row>
    <row r="15" spans="1:2" x14ac:dyDescent="0.2">
      <c r="A15">
        <v>82</v>
      </c>
      <c r="B15">
        <v>120</v>
      </c>
    </row>
    <row r="16" spans="1:2" x14ac:dyDescent="0.2">
      <c r="A16">
        <v>128</v>
      </c>
      <c r="B16">
        <v>102</v>
      </c>
    </row>
    <row r="17" spans="1:3" x14ac:dyDescent="0.2">
      <c r="A17">
        <v>76</v>
      </c>
      <c r="B17">
        <v>122</v>
      </c>
    </row>
    <row r="18" spans="1:3" x14ac:dyDescent="0.2">
      <c r="A18">
        <v>68</v>
      </c>
      <c r="B18">
        <v>96</v>
      </c>
    </row>
    <row r="19" spans="1:3" x14ac:dyDescent="0.2">
      <c r="A19">
        <v>81</v>
      </c>
      <c r="B19">
        <v>133</v>
      </c>
    </row>
    <row r="20" spans="1:3" x14ac:dyDescent="0.2">
      <c r="A20">
        <v>91</v>
      </c>
      <c r="B20">
        <v>80</v>
      </c>
    </row>
    <row r="21" spans="1:3" x14ac:dyDescent="0.2">
      <c r="A21">
        <v>82</v>
      </c>
      <c r="B21">
        <v>140</v>
      </c>
    </row>
    <row r="22" spans="1:3" x14ac:dyDescent="0.2">
      <c r="A22">
        <f>AVERAGE(A2:A21)</f>
        <v>85.75</v>
      </c>
      <c r="B22">
        <f>AVERAGE(B2:B21)</f>
        <v>109.9</v>
      </c>
      <c r="C22" t="s">
        <v>2</v>
      </c>
    </row>
    <row r="23" spans="1:3" x14ac:dyDescent="0.2">
      <c r="A23">
        <f>MEDIAN(A2:A21)</f>
        <v>81.5</v>
      </c>
      <c r="B23">
        <f>MEDIAN(B2:B21)</f>
        <v>108.5</v>
      </c>
      <c r="C23" t="s">
        <v>3</v>
      </c>
    </row>
    <row r="24" spans="1:3" x14ac:dyDescent="0.2">
      <c r="A24">
        <f>MODE(A2:A21)</f>
        <v>81</v>
      </c>
      <c r="B24">
        <f>MODE(B2:B21)</f>
        <v>100</v>
      </c>
      <c r="C24" t="s">
        <v>4</v>
      </c>
    </row>
    <row r="26" spans="1:3" x14ac:dyDescent="0.2">
      <c r="A26">
        <f>MAX(A2:A21)</f>
        <v>128</v>
      </c>
      <c r="B26">
        <f>MAX(B2:B21)</f>
        <v>140</v>
      </c>
    </row>
    <row r="27" spans="1:3" x14ac:dyDescent="0.2">
      <c r="A27">
        <f>MIN(A2:A21)</f>
        <v>51</v>
      </c>
      <c r="B27">
        <f>MIN(B2:B21)</f>
        <v>73</v>
      </c>
    </row>
    <row r="28" spans="1:3" x14ac:dyDescent="0.2">
      <c r="A28">
        <f>128-51</f>
        <v>77</v>
      </c>
      <c r="B28">
        <f>140-73</f>
        <v>67</v>
      </c>
      <c r="C28" t="s">
        <v>5</v>
      </c>
    </row>
    <row r="29" spans="1:3" x14ac:dyDescent="0.2">
      <c r="A29">
        <f>QUARTILE($A$2:$A$21,1)</f>
        <v>73.25</v>
      </c>
      <c r="B29" t="s">
        <v>6</v>
      </c>
    </row>
    <row r="30" spans="1:3" x14ac:dyDescent="0.2">
      <c r="A30">
        <f>QUARTILE($A$2:$A$21,3)</f>
        <v>94.75</v>
      </c>
      <c r="B30" t="s">
        <v>7</v>
      </c>
    </row>
    <row r="31" spans="1:3" x14ac:dyDescent="0.2">
      <c r="A31">
        <f>A30-A29</f>
        <v>21.5</v>
      </c>
      <c r="B31" t="s">
        <v>8</v>
      </c>
    </row>
    <row r="32" spans="1:3" x14ac:dyDescent="0.2">
      <c r="A32">
        <f>STDEV(A2:A21)</f>
        <v>21.493879177692964</v>
      </c>
      <c r="B32" t="s">
        <v>9</v>
      </c>
    </row>
    <row r="33" spans="1:2" x14ac:dyDescent="0.2">
      <c r="A33">
        <f>STDEV(B2:B21)</f>
        <v>16.46015923693518</v>
      </c>
      <c r="B33" t="s">
        <v>10</v>
      </c>
    </row>
    <row r="34" spans="1:2" x14ac:dyDescent="0.2">
      <c r="A34">
        <f>_xlfn.STDEV.P(A2:A21)</f>
        <v>20.949642001714491</v>
      </c>
      <c r="B34" t="s">
        <v>11</v>
      </c>
    </row>
    <row r="35" spans="1:2" x14ac:dyDescent="0.2">
      <c r="A35">
        <f>_xlfn.STDEV.P(B2:B21)</f>
        <v>16.043378696521504</v>
      </c>
      <c r="B35" t="s">
        <v>12</v>
      </c>
    </row>
    <row r="36" spans="1:2" x14ac:dyDescent="0.2">
      <c r="A36" t="s">
        <v>13</v>
      </c>
    </row>
    <row r="37" spans="1:2" x14ac:dyDescent="0.2">
      <c r="A37" t="s">
        <v>14</v>
      </c>
      <c r="B37">
        <f>A34/A22</f>
        <v>0.24431069389754509</v>
      </c>
    </row>
    <row r="38" spans="1:2" x14ac:dyDescent="0.2">
      <c r="A38" t="s">
        <v>15</v>
      </c>
      <c r="B38">
        <f>A35/B22</f>
        <v>0.14598160779364425</v>
      </c>
    </row>
    <row r="39" spans="1:2" x14ac:dyDescent="0.2">
      <c r="A39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2018-09-07T11:22:34Z</dcterms:created>
  <dcterms:modified xsi:type="dcterms:W3CDTF">2018-09-07T11:50:03Z</dcterms:modified>
</cp:coreProperties>
</file>