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315"/>
  <workbookPr filterPrivacy="1"/>
  <mc:AlternateContent xmlns:mc="http://schemas.openxmlformats.org/markup-compatibility/2006">
    <mc:Choice Requires="x15">
      <x15ac:absPath xmlns:x15ac="http://schemas.microsoft.com/office/spreadsheetml/2010/11/ac" url="/Users/Vivian/Desktop/"/>
    </mc:Choice>
  </mc:AlternateContent>
  <bookViews>
    <workbookView xWindow="0" yWindow="0" windowWidth="28800" windowHeight="18000"/>
  </bookViews>
  <sheets>
    <sheet name="Sheet1" sheetId="1" r:id="rId1"/>
    <sheet name="Sheet2" sheetId="2" r:id="rId2"/>
    <sheet name="Sheet3" sheetId="3" r:id="rId3"/>
  </sheet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84" i="1" l="1"/>
  <c r="AC380" i="1"/>
  <c r="AC363" i="1"/>
  <c r="AC353" i="1"/>
  <c r="AC342" i="1"/>
  <c r="AC338" i="1"/>
  <c r="AC334" i="1"/>
  <c r="AC326" i="1"/>
  <c r="AC117" i="1"/>
  <c r="AC319" i="1"/>
  <c r="AC312" i="1"/>
  <c r="AC305" i="1"/>
  <c r="AC298" i="1"/>
  <c r="AC291" i="1"/>
  <c r="AC284" i="1"/>
  <c r="AC277" i="1"/>
  <c r="AC270" i="1"/>
  <c r="AC263" i="1"/>
  <c r="AB163" i="1"/>
  <c r="AB164" i="1"/>
  <c r="AB165" i="1"/>
  <c r="AB166" i="1"/>
  <c r="AB167" i="1"/>
  <c r="AB168" i="1"/>
  <c r="AB169" i="1"/>
  <c r="AB170" i="1"/>
  <c r="AB171" i="1"/>
  <c r="AB172" i="1"/>
  <c r="AB162" i="1"/>
  <c r="AC259" i="1"/>
  <c r="AC254" i="1"/>
  <c r="AC248" i="1"/>
  <c r="AC234" i="1"/>
  <c r="AC228" i="1"/>
  <c r="AC222" i="1"/>
  <c r="AC215" i="1"/>
  <c r="AC208" i="1"/>
  <c r="AC201" i="1"/>
  <c r="AC187" i="1"/>
  <c r="AC183" i="1"/>
  <c r="AC175" i="1"/>
  <c r="AC162" i="1"/>
  <c r="AC155" i="1"/>
  <c r="AC142" i="1"/>
  <c r="AC138" i="1"/>
  <c r="AC134" i="1"/>
  <c r="AC129" i="1"/>
  <c r="AC123" i="1"/>
  <c r="AC109" i="1"/>
  <c r="AC101" i="1"/>
  <c r="AC93" i="1"/>
  <c r="AC85" i="1"/>
  <c r="AC77" i="1"/>
  <c r="AC71" i="1"/>
  <c r="AC53" i="1"/>
  <c r="AC42" i="1"/>
  <c r="AC30" i="1"/>
  <c r="AA33" i="1"/>
  <c r="AC24" i="1"/>
  <c r="AA20" i="1"/>
  <c r="AC17" i="1"/>
  <c r="AC12" i="1"/>
  <c r="AC7" i="1"/>
  <c r="AB235" i="1"/>
  <c r="AB236" i="1"/>
  <c r="AB237" i="1"/>
  <c r="AB238" i="1"/>
  <c r="AB239" i="1"/>
  <c r="AB240" i="1"/>
  <c r="AB241" i="1"/>
  <c r="AB242" i="1"/>
  <c r="AB243" i="1"/>
  <c r="AB244" i="1"/>
  <c r="AB234" i="1"/>
  <c r="AB143" i="1"/>
  <c r="AB144" i="1"/>
  <c r="AB145" i="1"/>
  <c r="AB146" i="1"/>
  <c r="AB147" i="1"/>
  <c r="AB148" i="1"/>
  <c r="AB149" i="1"/>
  <c r="AB150" i="1"/>
  <c r="AB151" i="1"/>
  <c r="AB152" i="1"/>
  <c r="AB142" i="1"/>
  <c r="AB12" i="1"/>
  <c r="AB13" i="1"/>
  <c r="AB17" i="1"/>
  <c r="AB18" i="1"/>
  <c r="AB19" i="1"/>
  <c r="AB20" i="1"/>
  <c r="AB24" i="1"/>
  <c r="AB25" i="1"/>
  <c r="AB26" i="1"/>
  <c r="AB30" i="1"/>
  <c r="AB31" i="1"/>
  <c r="AB32" i="1"/>
  <c r="AB33" i="1"/>
  <c r="AB34" i="1"/>
  <c r="AB35" i="1"/>
  <c r="AB36" i="1"/>
  <c r="AB37" i="1"/>
  <c r="AB38" i="1"/>
  <c r="AB42" i="1"/>
  <c r="AB43" i="1"/>
  <c r="AB44" i="1"/>
  <c r="AB45" i="1"/>
  <c r="AB46" i="1"/>
  <c r="AB47" i="1"/>
  <c r="AB48" i="1"/>
  <c r="AB49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71" i="1"/>
  <c r="AB72" i="1"/>
  <c r="AB73" i="1"/>
  <c r="AB77" i="1"/>
  <c r="AB78" i="1"/>
  <c r="AB79" i="1"/>
  <c r="AB80" i="1"/>
  <c r="AB81" i="1"/>
  <c r="AB85" i="1"/>
  <c r="AB86" i="1"/>
  <c r="AB87" i="1"/>
  <c r="AB88" i="1"/>
  <c r="AB89" i="1"/>
  <c r="AB93" i="1"/>
  <c r="AB94" i="1"/>
  <c r="AB95" i="1"/>
  <c r="AB96" i="1"/>
  <c r="AB97" i="1"/>
  <c r="AB101" i="1"/>
  <c r="AB102" i="1"/>
  <c r="AB103" i="1"/>
  <c r="AB104" i="1"/>
  <c r="AB105" i="1"/>
  <c r="AB109" i="1"/>
  <c r="AB110" i="1"/>
  <c r="AB111" i="1"/>
  <c r="AB112" i="1"/>
  <c r="AB113" i="1"/>
  <c r="AB117" i="1"/>
  <c r="AB118" i="1"/>
  <c r="AB119" i="1"/>
  <c r="AB120" i="1"/>
  <c r="AB123" i="1"/>
  <c r="AB124" i="1"/>
  <c r="AB125" i="1"/>
  <c r="AB126" i="1"/>
  <c r="AB129" i="1"/>
  <c r="AB130" i="1"/>
  <c r="AB131" i="1"/>
  <c r="AB134" i="1"/>
  <c r="AB135" i="1"/>
  <c r="AB138" i="1"/>
  <c r="AB139" i="1"/>
  <c r="AB155" i="1"/>
  <c r="AB156" i="1"/>
  <c r="AB157" i="1"/>
  <c r="AB158" i="1"/>
  <c r="AB159" i="1"/>
  <c r="AB175" i="1"/>
  <c r="AB176" i="1"/>
  <c r="AB177" i="1"/>
  <c r="AB178" i="1"/>
  <c r="AB179" i="1"/>
  <c r="AB183" i="1"/>
  <c r="AB184" i="1"/>
  <c r="AB187" i="1"/>
  <c r="AB188" i="1"/>
  <c r="AB201" i="1"/>
  <c r="AB202" i="1"/>
  <c r="AB203" i="1"/>
  <c r="AB204" i="1"/>
  <c r="AB208" i="1"/>
  <c r="AB209" i="1"/>
  <c r="AB210" i="1"/>
  <c r="AB211" i="1"/>
  <c r="AB215" i="1"/>
  <c r="AB216" i="1"/>
  <c r="AB217" i="1"/>
  <c r="AB218" i="1"/>
  <c r="AB222" i="1"/>
  <c r="AB223" i="1"/>
  <c r="AB224" i="1"/>
  <c r="AB228" i="1"/>
  <c r="AB229" i="1"/>
  <c r="AB230" i="1"/>
  <c r="AB248" i="1"/>
  <c r="AB249" i="1"/>
  <c r="AB250" i="1"/>
  <c r="AB254" i="1"/>
  <c r="AB255" i="1"/>
  <c r="AB259" i="1"/>
  <c r="AB260" i="1"/>
  <c r="AB263" i="1"/>
  <c r="AB264" i="1"/>
  <c r="AB265" i="1"/>
  <c r="AB266" i="1"/>
  <c r="AB267" i="1"/>
  <c r="AB270" i="1"/>
  <c r="AB271" i="1"/>
  <c r="AB272" i="1"/>
  <c r="AB273" i="1"/>
  <c r="AB274" i="1"/>
  <c r="AB277" i="1"/>
  <c r="AB278" i="1"/>
  <c r="AB279" i="1"/>
  <c r="AB280" i="1"/>
  <c r="AB281" i="1"/>
  <c r="AB284" i="1"/>
  <c r="AB285" i="1"/>
  <c r="AB286" i="1"/>
  <c r="AB287" i="1"/>
  <c r="AB288" i="1"/>
  <c r="AB291" i="1"/>
  <c r="AB292" i="1"/>
  <c r="AB293" i="1"/>
  <c r="AB294" i="1"/>
  <c r="AB295" i="1"/>
  <c r="AB298" i="1"/>
  <c r="AB299" i="1"/>
  <c r="AB300" i="1"/>
  <c r="AB301" i="1"/>
  <c r="AB302" i="1"/>
  <c r="AB305" i="1"/>
  <c r="AB306" i="1"/>
  <c r="AB307" i="1"/>
  <c r="AB308" i="1"/>
  <c r="AB309" i="1"/>
  <c r="AB312" i="1"/>
  <c r="AB313" i="1"/>
  <c r="AB314" i="1"/>
  <c r="AB315" i="1"/>
  <c r="AB316" i="1"/>
  <c r="AB319" i="1"/>
  <c r="AB320" i="1"/>
  <c r="AB321" i="1"/>
  <c r="AB322" i="1"/>
  <c r="AB323" i="1"/>
  <c r="AB326" i="1"/>
  <c r="AB327" i="1"/>
  <c r="AB328" i="1"/>
  <c r="AB329" i="1"/>
  <c r="AB330" i="1"/>
  <c r="AB334" i="1"/>
  <c r="AB335" i="1"/>
  <c r="AB338" i="1"/>
  <c r="AB339" i="1"/>
  <c r="AB342" i="1"/>
  <c r="AB343" i="1"/>
  <c r="AB344" i="1"/>
  <c r="AB345" i="1"/>
  <c r="AB346" i="1"/>
  <c r="AB347" i="1"/>
  <c r="AB348" i="1"/>
  <c r="AB349" i="1"/>
  <c r="AB350" i="1"/>
  <c r="AB353" i="1"/>
  <c r="AB354" i="1"/>
  <c r="AB355" i="1"/>
  <c r="AB356" i="1"/>
  <c r="AB357" i="1"/>
  <c r="AB358" i="1"/>
  <c r="AB359" i="1"/>
  <c r="AB360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80" i="1"/>
  <c r="AB381" i="1"/>
  <c r="AB384" i="1"/>
  <c r="AB385" i="1"/>
  <c r="AB8" i="1"/>
  <c r="AB7" i="1"/>
  <c r="AA7" i="1"/>
  <c r="AA8" i="1"/>
  <c r="AA12" i="1"/>
  <c r="AA13" i="1"/>
  <c r="AA17" i="1"/>
  <c r="AA18" i="1"/>
  <c r="AA19" i="1"/>
  <c r="AA24" i="1"/>
  <c r="AA25" i="1"/>
  <c r="AA26" i="1"/>
  <c r="AA30" i="1"/>
  <c r="AA31" i="1"/>
  <c r="AA32" i="1"/>
  <c r="AA34" i="1"/>
  <c r="AA35" i="1"/>
  <c r="AA36" i="1"/>
  <c r="AA37" i="1"/>
  <c r="AA38" i="1"/>
  <c r="AA42" i="1"/>
  <c r="AA43" i="1"/>
  <c r="AA44" i="1"/>
  <c r="AA45" i="1"/>
  <c r="AA46" i="1"/>
  <c r="AA47" i="1"/>
  <c r="AA48" i="1"/>
  <c r="AA49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71" i="1"/>
  <c r="AA72" i="1"/>
  <c r="AA73" i="1"/>
  <c r="AA77" i="1"/>
  <c r="AA78" i="1"/>
  <c r="AA79" i="1"/>
  <c r="AA80" i="1"/>
  <c r="AA81" i="1"/>
  <c r="AA85" i="1"/>
  <c r="AA86" i="1"/>
  <c r="AA87" i="1"/>
  <c r="AA88" i="1"/>
  <c r="AA89" i="1"/>
  <c r="AA93" i="1"/>
  <c r="AA94" i="1"/>
  <c r="AA95" i="1"/>
  <c r="AA96" i="1"/>
  <c r="AA97" i="1"/>
  <c r="AA101" i="1"/>
  <c r="AA102" i="1"/>
  <c r="AA103" i="1"/>
  <c r="AA104" i="1"/>
  <c r="AA105" i="1"/>
  <c r="AA109" i="1"/>
  <c r="AA110" i="1"/>
  <c r="AA111" i="1"/>
  <c r="AA112" i="1"/>
  <c r="AA113" i="1"/>
  <c r="AA117" i="1"/>
  <c r="AA118" i="1"/>
  <c r="AA119" i="1"/>
  <c r="AA120" i="1"/>
  <c r="AA123" i="1"/>
  <c r="AA124" i="1"/>
  <c r="AA125" i="1"/>
  <c r="AA126" i="1"/>
  <c r="AA129" i="1"/>
  <c r="AA130" i="1"/>
  <c r="AA131" i="1"/>
  <c r="AA134" i="1"/>
  <c r="AA135" i="1"/>
  <c r="AA138" i="1"/>
  <c r="AA139" i="1"/>
  <c r="AA142" i="1"/>
  <c r="AA143" i="1"/>
  <c r="AA144" i="1"/>
  <c r="AA145" i="1"/>
  <c r="AA146" i="1"/>
  <c r="AA147" i="1"/>
  <c r="AA148" i="1"/>
  <c r="AA149" i="1"/>
  <c r="AA150" i="1"/>
  <c r="AA151" i="1"/>
  <c r="AA152" i="1"/>
  <c r="AA155" i="1"/>
  <c r="AA156" i="1"/>
  <c r="AA157" i="1"/>
  <c r="AA158" i="1"/>
  <c r="AA159" i="1"/>
  <c r="AA162" i="1"/>
  <c r="AA163" i="1"/>
  <c r="AA164" i="1"/>
  <c r="AA165" i="1"/>
  <c r="AA166" i="1"/>
  <c r="AA167" i="1"/>
  <c r="AA168" i="1"/>
  <c r="AA169" i="1"/>
  <c r="AA170" i="1"/>
  <c r="AA171" i="1"/>
  <c r="AA172" i="1"/>
  <c r="AA175" i="1"/>
  <c r="AA176" i="1"/>
  <c r="AA177" i="1"/>
  <c r="AA178" i="1"/>
  <c r="AA179" i="1"/>
  <c r="AA183" i="1"/>
  <c r="AA184" i="1"/>
  <c r="AA187" i="1"/>
  <c r="AA188" i="1"/>
  <c r="AA201" i="1"/>
  <c r="AA202" i="1"/>
  <c r="AA203" i="1"/>
  <c r="AA204" i="1"/>
  <c r="AA208" i="1"/>
  <c r="AA209" i="1"/>
  <c r="AA210" i="1"/>
  <c r="AA211" i="1"/>
  <c r="AA215" i="1"/>
  <c r="AA216" i="1"/>
  <c r="AA217" i="1"/>
  <c r="AA218" i="1"/>
  <c r="AA222" i="1"/>
  <c r="AA223" i="1"/>
  <c r="AA224" i="1"/>
  <c r="AA228" i="1"/>
  <c r="AA229" i="1"/>
  <c r="AA230" i="1"/>
  <c r="AA234" i="1"/>
  <c r="AA235" i="1"/>
  <c r="AA236" i="1"/>
  <c r="AA237" i="1"/>
  <c r="AA238" i="1"/>
  <c r="AA239" i="1"/>
  <c r="AA240" i="1"/>
  <c r="AA241" i="1"/>
  <c r="AA242" i="1"/>
  <c r="AA243" i="1"/>
  <c r="AA244" i="1"/>
  <c r="AA248" i="1"/>
  <c r="AA249" i="1"/>
  <c r="AA250" i="1"/>
  <c r="AA254" i="1"/>
  <c r="AA255" i="1"/>
  <c r="AA259" i="1"/>
  <c r="AA260" i="1"/>
  <c r="AA263" i="1"/>
  <c r="AA264" i="1"/>
  <c r="AA265" i="1"/>
  <c r="AA266" i="1"/>
  <c r="AA267" i="1"/>
  <c r="AA270" i="1"/>
  <c r="AA271" i="1"/>
  <c r="AA272" i="1"/>
  <c r="AA273" i="1"/>
  <c r="AA274" i="1"/>
  <c r="AA277" i="1"/>
  <c r="AA278" i="1"/>
  <c r="AA279" i="1"/>
  <c r="AA280" i="1"/>
  <c r="AA281" i="1"/>
  <c r="AA284" i="1"/>
  <c r="AA285" i="1"/>
  <c r="AA286" i="1"/>
  <c r="AA287" i="1"/>
  <c r="AA288" i="1"/>
  <c r="AA291" i="1"/>
  <c r="AA292" i="1"/>
  <c r="AA293" i="1"/>
  <c r="AA294" i="1"/>
  <c r="AA295" i="1"/>
  <c r="AA298" i="1"/>
  <c r="AA299" i="1"/>
  <c r="AA300" i="1"/>
  <c r="AA301" i="1"/>
  <c r="AA302" i="1"/>
  <c r="AA305" i="1"/>
  <c r="AA306" i="1"/>
  <c r="AA307" i="1"/>
  <c r="AA308" i="1"/>
  <c r="AA309" i="1"/>
  <c r="AA312" i="1"/>
  <c r="AA313" i="1"/>
  <c r="AA314" i="1"/>
  <c r="AA315" i="1"/>
  <c r="AA316" i="1"/>
  <c r="AA319" i="1"/>
  <c r="AA320" i="1"/>
  <c r="AA321" i="1"/>
  <c r="AA322" i="1"/>
  <c r="AA323" i="1"/>
  <c r="AA326" i="1"/>
  <c r="AA327" i="1"/>
  <c r="AA328" i="1"/>
  <c r="AA329" i="1"/>
  <c r="AA330" i="1"/>
  <c r="AA334" i="1"/>
  <c r="AA335" i="1"/>
  <c r="AA338" i="1"/>
  <c r="AA339" i="1"/>
  <c r="AA342" i="1"/>
  <c r="AA343" i="1"/>
  <c r="AA344" i="1"/>
  <c r="AA345" i="1"/>
  <c r="AA346" i="1"/>
  <c r="AA347" i="1"/>
  <c r="AA348" i="1"/>
  <c r="AA349" i="1"/>
  <c r="AA350" i="1"/>
  <c r="AA353" i="1"/>
  <c r="AA354" i="1"/>
  <c r="AA355" i="1"/>
  <c r="AA356" i="1"/>
  <c r="AA357" i="1"/>
  <c r="AA358" i="1"/>
  <c r="AA359" i="1"/>
  <c r="AA360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80" i="1"/>
  <c r="AA381" i="1"/>
  <c r="AA384" i="1"/>
  <c r="AA385" i="1"/>
  <c r="AA2" i="1"/>
  <c r="V7" i="1"/>
  <c r="W7" i="1"/>
  <c r="X7" i="1"/>
  <c r="Y7" i="1"/>
  <c r="Z7" i="1"/>
  <c r="V8" i="1"/>
  <c r="W8" i="1"/>
  <c r="X8" i="1"/>
  <c r="Y8" i="1"/>
  <c r="Z8" i="1"/>
  <c r="V12" i="1"/>
  <c r="W12" i="1"/>
  <c r="X12" i="1"/>
  <c r="Y12" i="1"/>
  <c r="Z12" i="1"/>
  <c r="V13" i="1"/>
  <c r="W13" i="1"/>
  <c r="X13" i="1"/>
  <c r="Y13" i="1"/>
  <c r="Z13" i="1"/>
  <c r="V17" i="1"/>
  <c r="W17" i="1"/>
  <c r="X17" i="1"/>
  <c r="Y17" i="1"/>
  <c r="Z17" i="1"/>
  <c r="V18" i="1"/>
  <c r="W18" i="1"/>
  <c r="X18" i="1"/>
  <c r="Y18" i="1"/>
  <c r="Z18" i="1"/>
  <c r="V19" i="1"/>
  <c r="W19" i="1"/>
  <c r="X19" i="1"/>
  <c r="Y19" i="1"/>
  <c r="Z19" i="1"/>
  <c r="X20" i="1"/>
  <c r="Z20" i="1"/>
  <c r="V24" i="1"/>
  <c r="W24" i="1"/>
  <c r="X24" i="1"/>
  <c r="Y24" i="1"/>
  <c r="Z24" i="1"/>
  <c r="V25" i="1"/>
  <c r="X25" i="1"/>
  <c r="Z25" i="1"/>
  <c r="W26" i="1"/>
  <c r="X26" i="1"/>
  <c r="Y26" i="1"/>
  <c r="W30" i="1"/>
  <c r="X30" i="1"/>
  <c r="Y30" i="1"/>
  <c r="V31" i="1"/>
  <c r="W31" i="1"/>
  <c r="X31" i="1"/>
  <c r="Y31" i="1"/>
  <c r="Z31" i="1"/>
  <c r="V32" i="1"/>
  <c r="W32" i="1"/>
  <c r="X32" i="1"/>
  <c r="Y32" i="1"/>
  <c r="Z32" i="1"/>
  <c r="V33" i="1"/>
  <c r="W33" i="1"/>
  <c r="X33" i="1"/>
  <c r="V34" i="1"/>
  <c r="W34" i="1"/>
  <c r="X34" i="1"/>
  <c r="Y34" i="1"/>
  <c r="Z34" i="1"/>
  <c r="V35" i="1"/>
  <c r="W35" i="1"/>
  <c r="X35" i="1"/>
  <c r="Y35" i="1"/>
  <c r="Z35" i="1"/>
  <c r="V36" i="1"/>
  <c r="W36" i="1"/>
  <c r="X36" i="1"/>
  <c r="Y36" i="1"/>
  <c r="Z36" i="1"/>
  <c r="V37" i="1"/>
  <c r="W37" i="1"/>
  <c r="X37" i="1"/>
  <c r="Y37" i="1"/>
  <c r="X38" i="1"/>
  <c r="W42" i="1"/>
  <c r="X42" i="1"/>
  <c r="Y42" i="1"/>
  <c r="V43" i="1"/>
  <c r="W43" i="1"/>
  <c r="X43" i="1"/>
  <c r="Y43" i="1"/>
  <c r="V44" i="1"/>
  <c r="W44" i="1"/>
  <c r="X44" i="1"/>
  <c r="Y44" i="1"/>
  <c r="Z44" i="1"/>
  <c r="V45" i="1"/>
  <c r="W45" i="1"/>
  <c r="X45" i="1"/>
  <c r="Y45" i="1"/>
  <c r="Z45" i="1"/>
  <c r="V46" i="1"/>
  <c r="W46" i="1"/>
  <c r="X46" i="1"/>
  <c r="Y46" i="1"/>
  <c r="Z46" i="1"/>
  <c r="V47" i="1"/>
  <c r="W47" i="1"/>
  <c r="X47" i="1"/>
  <c r="Y47" i="1"/>
  <c r="Z47" i="1"/>
  <c r="V48" i="1"/>
  <c r="W48" i="1"/>
  <c r="X48" i="1"/>
  <c r="Y48" i="1"/>
  <c r="X49" i="1"/>
  <c r="V53" i="1"/>
  <c r="W53" i="1"/>
  <c r="X53" i="1"/>
  <c r="Y53" i="1"/>
  <c r="Z53" i="1"/>
  <c r="V54" i="1"/>
  <c r="W54" i="1"/>
  <c r="X54" i="1"/>
  <c r="Y54" i="1"/>
  <c r="Z54" i="1"/>
  <c r="W55" i="1"/>
  <c r="X55" i="1"/>
  <c r="Y55" i="1"/>
  <c r="Z55" i="1"/>
  <c r="W56" i="1"/>
  <c r="X56" i="1"/>
  <c r="Y56" i="1"/>
  <c r="Z56" i="1"/>
  <c r="V57" i="1"/>
  <c r="W57" i="1"/>
  <c r="X57" i="1"/>
  <c r="Y57" i="1"/>
  <c r="Z57" i="1"/>
  <c r="V58" i="1"/>
  <c r="W58" i="1"/>
  <c r="V59" i="1"/>
  <c r="W59" i="1"/>
  <c r="X59" i="1"/>
  <c r="Y59" i="1"/>
  <c r="V60" i="1"/>
  <c r="W60" i="1"/>
  <c r="X60" i="1"/>
  <c r="Y60" i="1"/>
  <c r="Z60" i="1"/>
  <c r="V61" i="1"/>
  <c r="W61" i="1"/>
  <c r="X61" i="1"/>
  <c r="Y61" i="1"/>
  <c r="Z61" i="1"/>
  <c r="V62" i="1"/>
  <c r="W62" i="1"/>
  <c r="X62" i="1"/>
  <c r="Y62" i="1"/>
  <c r="Z62" i="1"/>
  <c r="V63" i="1"/>
  <c r="W63" i="1"/>
  <c r="X63" i="1"/>
  <c r="Y63" i="1"/>
  <c r="Z63" i="1"/>
  <c r="V64" i="1"/>
  <c r="W64" i="1"/>
  <c r="X64" i="1"/>
  <c r="Y64" i="1"/>
  <c r="Z64" i="1"/>
  <c r="V65" i="1"/>
  <c r="W65" i="1"/>
  <c r="X65" i="1"/>
  <c r="Y65" i="1"/>
  <c r="Z65" i="1"/>
  <c r="X66" i="1"/>
  <c r="Z66" i="1"/>
  <c r="V67" i="1"/>
  <c r="W67" i="1"/>
  <c r="X67" i="1"/>
  <c r="Y67" i="1"/>
  <c r="Z67" i="1"/>
  <c r="V71" i="1"/>
  <c r="W71" i="1"/>
  <c r="X71" i="1"/>
  <c r="Y71" i="1"/>
  <c r="Z71" i="1"/>
  <c r="V72" i="1"/>
  <c r="W72" i="1"/>
  <c r="X72" i="1"/>
  <c r="Y72" i="1"/>
  <c r="Z72" i="1"/>
  <c r="V73" i="1"/>
  <c r="W73" i="1"/>
  <c r="X73" i="1"/>
  <c r="Y73" i="1"/>
  <c r="Z73" i="1"/>
  <c r="V77" i="1"/>
  <c r="W77" i="1"/>
  <c r="X77" i="1"/>
  <c r="Y77" i="1"/>
  <c r="Z77" i="1"/>
  <c r="V78" i="1"/>
  <c r="W78" i="1"/>
  <c r="X78" i="1"/>
  <c r="Y78" i="1"/>
  <c r="Z78" i="1"/>
  <c r="V79" i="1"/>
  <c r="W79" i="1"/>
  <c r="X79" i="1"/>
  <c r="Y79" i="1"/>
  <c r="Z79" i="1"/>
  <c r="V80" i="1"/>
  <c r="W80" i="1"/>
  <c r="X80" i="1"/>
  <c r="Y80" i="1"/>
  <c r="Z80" i="1"/>
  <c r="V81" i="1"/>
  <c r="W81" i="1"/>
  <c r="X81" i="1"/>
  <c r="Y81" i="1"/>
  <c r="Z81" i="1"/>
  <c r="V85" i="1"/>
  <c r="W85" i="1"/>
  <c r="X85" i="1"/>
  <c r="Y85" i="1"/>
  <c r="Z85" i="1"/>
  <c r="V86" i="1"/>
  <c r="W86" i="1"/>
  <c r="X86" i="1"/>
  <c r="Y86" i="1"/>
  <c r="Z86" i="1"/>
  <c r="V87" i="1"/>
  <c r="X87" i="1"/>
  <c r="Y87" i="1"/>
  <c r="Z87" i="1"/>
  <c r="V88" i="1"/>
  <c r="W88" i="1"/>
  <c r="X88" i="1"/>
  <c r="Y88" i="1"/>
  <c r="Z88" i="1"/>
  <c r="V89" i="1"/>
  <c r="W89" i="1"/>
  <c r="X89" i="1"/>
  <c r="Y89" i="1"/>
  <c r="Z89" i="1"/>
  <c r="V93" i="1"/>
  <c r="W93" i="1"/>
  <c r="X93" i="1"/>
  <c r="Y93" i="1"/>
  <c r="Z93" i="1"/>
  <c r="V94" i="1"/>
  <c r="W94" i="1"/>
  <c r="X94" i="1"/>
  <c r="Y94" i="1"/>
  <c r="Z94" i="1"/>
  <c r="V95" i="1"/>
  <c r="W95" i="1"/>
  <c r="X95" i="1"/>
  <c r="Y95" i="1"/>
  <c r="Z95" i="1"/>
  <c r="V96" i="1"/>
  <c r="W96" i="1"/>
  <c r="X96" i="1"/>
  <c r="Y96" i="1"/>
  <c r="Z96" i="1"/>
  <c r="V97" i="1"/>
  <c r="W97" i="1"/>
  <c r="X97" i="1"/>
  <c r="Y97" i="1"/>
  <c r="Z97" i="1"/>
  <c r="V101" i="1"/>
  <c r="W101" i="1"/>
  <c r="X101" i="1"/>
  <c r="Y101" i="1"/>
  <c r="Z101" i="1"/>
  <c r="V102" i="1"/>
  <c r="W102" i="1"/>
  <c r="X102" i="1"/>
  <c r="Y102" i="1"/>
  <c r="Z102" i="1"/>
  <c r="V103" i="1"/>
  <c r="W103" i="1"/>
  <c r="X103" i="1"/>
  <c r="Y103" i="1"/>
  <c r="Z103" i="1"/>
  <c r="V104" i="1"/>
  <c r="W104" i="1"/>
  <c r="X104" i="1"/>
  <c r="Y104" i="1"/>
  <c r="Z104" i="1"/>
  <c r="V105" i="1"/>
  <c r="W105" i="1"/>
  <c r="X105" i="1"/>
  <c r="Y105" i="1"/>
  <c r="Z105" i="1"/>
  <c r="V109" i="1"/>
  <c r="W109" i="1"/>
  <c r="X109" i="1"/>
  <c r="Y109" i="1"/>
  <c r="Z109" i="1"/>
  <c r="V110" i="1"/>
  <c r="W110" i="1"/>
  <c r="X110" i="1"/>
  <c r="Y110" i="1"/>
  <c r="Z110" i="1"/>
  <c r="V111" i="1"/>
  <c r="W111" i="1"/>
  <c r="X111" i="1"/>
  <c r="Y111" i="1"/>
  <c r="Z111" i="1"/>
  <c r="V112" i="1"/>
  <c r="W112" i="1"/>
  <c r="X112" i="1"/>
  <c r="Y112" i="1"/>
  <c r="Z112" i="1"/>
  <c r="V113" i="1"/>
  <c r="W113" i="1"/>
  <c r="X113" i="1"/>
  <c r="Y113" i="1"/>
  <c r="Z113" i="1"/>
  <c r="V117" i="1"/>
  <c r="W117" i="1"/>
  <c r="X117" i="1"/>
  <c r="Y117" i="1"/>
  <c r="Z117" i="1"/>
  <c r="V118" i="1"/>
  <c r="W118" i="1"/>
  <c r="X118" i="1"/>
  <c r="Y118" i="1"/>
  <c r="Z118" i="1"/>
  <c r="X119" i="1"/>
  <c r="V120" i="1"/>
  <c r="V123" i="1"/>
  <c r="W123" i="1"/>
  <c r="X123" i="1"/>
  <c r="Y123" i="1"/>
  <c r="Z123" i="1"/>
  <c r="V124" i="1"/>
  <c r="W124" i="1"/>
  <c r="X124" i="1"/>
  <c r="Y124" i="1"/>
  <c r="Z124" i="1"/>
  <c r="V125" i="1"/>
  <c r="W125" i="1"/>
  <c r="X125" i="1"/>
  <c r="Y125" i="1"/>
  <c r="Z125" i="1"/>
  <c r="V126" i="1"/>
  <c r="W126" i="1"/>
  <c r="X126" i="1"/>
  <c r="Y126" i="1"/>
  <c r="Z126" i="1"/>
  <c r="V129" i="1"/>
  <c r="W129" i="1"/>
  <c r="X129" i="1"/>
  <c r="Y129" i="1"/>
  <c r="Z129" i="1"/>
  <c r="V130" i="1"/>
  <c r="W130" i="1"/>
  <c r="X130" i="1"/>
  <c r="Y130" i="1"/>
  <c r="Z130" i="1"/>
  <c r="V131" i="1"/>
  <c r="W131" i="1"/>
  <c r="X131" i="1"/>
  <c r="Y131" i="1"/>
  <c r="Z131" i="1"/>
  <c r="V134" i="1"/>
  <c r="W134" i="1"/>
  <c r="X134" i="1"/>
  <c r="Y134" i="1"/>
  <c r="Z134" i="1"/>
  <c r="V135" i="1"/>
  <c r="W135" i="1"/>
  <c r="X135" i="1"/>
  <c r="Y135" i="1"/>
  <c r="Z135" i="1"/>
  <c r="V138" i="1"/>
  <c r="W138" i="1"/>
  <c r="X138" i="1"/>
  <c r="Y138" i="1"/>
  <c r="Z138" i="1"/>
  <c r="V139" i="1"/>
  <c r="W139" i="1"/>
  <c r="X139" i="1"/>
  <c r="Y139" i="1"/>
  <c r="Z139" i="1"/>
  <c r="V142" i="1"/>
  <c r="W142" i="1"/>
  <c r="X142" i="1"/>
  <c r="Y142" i="1"/>
  <c r="Z142" i="1"/>
  <c r="V143" i="1"/>
  <c r="W143" i="1"/>
  <c r="X143" i="1"/>
  <c r="Y143" i="1"/>
  <c r="Z143" i="1"/>
  <c r="V144" i="1"/>
  <c r="W144" i="1"/>
  <c r="X144" i="1"/>
  <c r="Y144" i="1"/>
  <c r="Z144" i="1"/>
  <c r="V145" i="1"/>
  <c r="W145" i="1"/>
  <c r="X145" i="1"/>
  <c r="Y145" i="1"/>
  <c r="Z145" i="1"/>
  <c r="V146" i="1"/>
  <c r="W146" i="1"/>
  <c r="X146" i="1"/>
  <c r="Y146" i="1"/>
  <c r="Z146" i="1"/>
  <c r="V147" i="1"/>
  <c r="W147" i="1"/>
  <c r="X147" i="1"/>
  <c r="Y147" i="1"/>
  <c r="Z147" i="1"/>
  <c r="V148" i="1"/>
  <c r="W148" i="1"/>
  <c r="X148" i="1"/>
  <c r="Y148" i="1"/>
  <c r="Z148" i="1"/>
  <c r="V149" i="1"/>
  <c r="W149" i="1"/>
  <c r="X149" i="1"/>
  <c r="Y149" i="1"/>
  <c r="V150" i="1"/>
  <c r="W150" i="1"/>
  <c r="X150" i="1"/>
  <c r="Y150" i="1"/>
  <c r="Z150" i="1"/>
  <c r="V151" i="1"/>
  <c r="W151" i="1"/>
  <c r="X151" i="1"/>
  <c r="Y151" i="1"/>
  <c r="Z151" i="1"/>
  <c r="V152" i="1"/>
  <c r="W152" i="1"/>
  <c r="X152" i="1"/>
  <c r="Y152" i="1"/>
  <c r="Z152" i="1"/>
  <c r="V155" i="1"/>
  <c r="W155" i="1"/>
  <c r="X155" i="1"/>
  <c r="Y155" i="1"/>
  <c r="Z155" i="1"/>
  <c r="V156" i="1"/>
  <c r="W156" i="1"/>
  <c r="X156" i="1"/>
  <c r="Y156" i="1"/>
  <c r="Z156" i="1"/>
  <c r="V157" i="1"/>
  <c r="W157" i="1"/>
  <c r="X157" i="1"/>
  <c r="Y157" i="1"/>
  <c r="Z157" i="1"/>
  <c r="V158" i="1"/>
  <c r="W158" i="1"/>
  <c r="X158" i="1"/>
  <c r="Y158" i="1"/>
  <c r="Z158" i="1"/>
  <c r="V159" i="1"/>
  <c r="W159" i="1"/>
  <c r="X159" i="1"/>
  <c r="Y159" i="1"/>
  <c r="Z159" i="1"/>
  <c r="V162" i="1"/>
  <c r="W162" i="1"/>
  <c r="X162" i="1"/>
  <c r="Y162" i="1"/>
  <c r="Z162" i="1"/>
  <c r="V163" i="1"/>
  <c r="W163" i="1"/>
  <c r="X163" i="1"/>
  <c r="Y163" i="1"/>
  <c r="Z163" i="1"/>
  <c r="V164" i="1"/>
  <c r="W164" i="1"/>
  <c r="X164" i="1"/>
  <c r="Y164" i="1"/>
  <c r="Z164" i="1"/>
  <c r="V165" i="1"/>
  <c r="W165" i="1"/>
  <c r="X165" i="1"/>
  <c r="Y165" i="1"/>
  <c r="Z165" i="1"/>
  <c r="V166" i="1"/>
  <c r="W166" i="1"/>
  <c r="X166" i="1"/>
  <c r="Y166" i="1"/>
  <c r="Z166" i="1"/>
  <c r="V167" i="1"/>
  <c r="W167" i="1"/>
  <c r="X167" i="1"/>
  <c r="Y167" i="1"/>
  <c r="Z167" i="1"/>
  <c r="W168" i="1"/>
  <c r="X168" i="1"/>
  <c r="Y168" i="1"/>
  <c r="Z168" i="1"/>
  <c r="W169" i="1"/>
  <c r="X169" i="1"/>
  <c r="Y169" i="1"/>
  <c r="Z169" i="1"/>
  <c r="W170" i="1"/>
  <c r="X170" i="1"/>
  <c r="Y170" i="1"/>
  <c r="Z170" i="1"/>
  <c r="W171" i="1"/>
  <c r="X171" i="1"/>
  <c r="Y171" i="1"/>
  <c r="Z171" i="1"/>
  <c r="W172" i="1"/>
  <c r="X172" i="1"/>
  <c r="Y172" i="1"/>
  <c r="Z172" i="1"/>
  <c r="V175" i="1"/>
  <c r="W175" i="1"/>
  <c r="X175" i="1"/>
  <c r="Y175" i="1"/>
  <c r="Z175" i="1"/>
  <c r="V176" i="1"/>
  <c r="W176" i="1"/>
  <c r="X176" i="1"/>
  <c r="Y176" i="1"/>
  <c r="Z176" i="1"/>
  <c r="V177" i="1"/>
  <c r="W177" i="1"/>
  <c r="X177" i="1"/>
  <c r="Y177" i="1"/>
  <c r="Z177" i="1"/>
  <c r="V178" i="1"/>
  <c r="W178" i="1"/>
  <c r="X178" i="1"/>
  <c r="Y178" i="1"/>
  <c r="Z178" i="1"/>
  <c r="V179" i="1"/>
  <c r="W179" i="1"/>
  <c r="X179" i="1"/>
  <c r="Y179" i="1"/>
  <c r="Z179" i="1"/>
  <c r="V183" i="1"/>
  <c r="W183" i="1"/>
  <c r="X183" i="1"/>
  <c r="Y183" i="1"/>
  <c r="Z183" i="1"/>
  <c r="V184" i="1"/>
  <c r="W184" i="1"/>
  <c r="X184" i="1"/>
  <c r="Y184" i="1"/>
  <c r="Z184" i="1"/>
  <c r="V187" i="1"/>
  <c r="W187" i="1"/>
  <c r="X187" i="1"/>
  <c r="Y187" i="1"/>
  <c r="Z187" i="1"/>
  <c r="V188" i="1"/>
  <c r="W188" i="1"/>
  <c r="X188" i="1"/>
  <c r="Y188" i="1"/>
  <c r="Z188" i="1"/>
  <c r="V201" i="1"/>
  <c r="W201" i="1"/>
  <c r="X201" i="1"/>
  <c r="Y201" i="1"/>
  <c r="Z201" i="1"/>
  <c r="V202" i="1"/>
  <c r="W202" i="1"/>
  <c r="X202" i="1"/>
  <c r="Y202" i="1"/>
  <c r="V203" i="1"/>
  <c r="W203" i="1"/>
  <c r="X203" i="1"/>
  <c r="Y203" i="1"/>
  <c r="W204" i="1"/>
  <c r="Y204" i="1"/>
  <c r="V208" i="1"/>
  <c r="W208" i="1"/>
  <c r="X208" i="1"/>
  <c r="Y208" i="1"/>
  <c r="V209" i="1"/>
  <c r="W209" i="1"/>
  <c r="X209" i="1"/>
  <c r="Y209" i="1"/>
  <c r="Z209" i="1"/>
  <c r="W210" i="1"/>
  <c r="Y210" i="1"/>
  <c r="V211" i="1"/>
  <c r="V215" i="1"/>
  <c r="W215" i="1"/>
  <c r="X215" i="1"/>
  <c r="Y215" i="1"/>
  <c r="Z215" i="1"/>
  <c r="V216" i="1"/>
  <c r="W216" i="1"/>
  <c r="X216" i="1"/>
  <c r="Y216" i="1"/>
  <c r="V217" i="1"/>
  <c r="W217" i="1"/>
  <c r="X217" i="1"/>
  <c r="Y217" i="1"/>
  <c r="Z217" i="1"/>
  <c r="V218" i="1"/>
  <c r="W218" i="1"/>
  <c r="X218" i="1"/>
  <c r="Y218" i="1"/>
  <c r="Z218" i="1"/>
  <c r="V222" i="1"/>
  <c r="W222" i="1"/>
  <c r="X222" i="1"/>
  <c r="Y222" i="1"/>
  <c r="Z222" i="1"/>
  <c r="V223" i="1"/>
  <c r="X223" i="1"/>
  <c r="Y223" i="1"/>
  <c r="W224" i="1"/>
  <c r="X224" i="1"/>
  <c r="Y224" i="1"/>
  <c r="V228" i="1"/>
  <c r="W228" i="1"/>
  <c r="X228" i="1"/>
  <c r="Y228" i="1"/>
  <c r="Z228" i="1"/>
  <c r="V229" i="1"/>
  <c r="W229" i="1"/>
  <c r="X229" i="1"/>
  <c r="Y229" i="1"/>
  <c r="Z229" i="1"/>
  <c r="V230" i="1"/>
  <c r="W230" i="1"/>
  <c r="X230" i="1"/>
  <c r="Y230" i="1"/>
  <c r="Z230" i="1"/>
  <c r="V234" i="1"/>
  <c r="W234" i="1"/>
  <c r="X234" i="1"/>
  <c r="Y234" i="1"/>
  <c r="Z234" i="1"/>
  <c r="V235" i="1"/>
  <c r="W235" i="1"/>
  <c r="X235" i="1"/>
  <c r="Y235" i="1"/>
  <c r="Z235" i="1"/>
  <c r="V236" i="1"/>
  <c r="W236" i="1"/>
  <c r="X236" i="1"/>
  <c r="Y236" i="1"/>
  <c r="Z236" i="1"/>
  <c r="V237" i="1"/>
  <c r="W237" i="1"/>
  <c r="X237" i="1"/>
  <c r="Y237" i="1"/>
  <c r="Z237" i="1"/>
  <c r="V238" i="1"/>
  <c r="W238" i="1"/>
  <c r="X238" i="1"/>
  <c r="Y238" i="1"/>
  <c r="Z238" i="1"/>
  <c r="V239" i="1"/>
  <c r="W239" i="1"/>
  <c r="X239" i="1"/>
  <c r="Y239" i="1"/>
  <c r="Z239" i="1"/>
  <c r="V240" i="1"/>
  <c r="W240" i="1"/>
  <c r="X240" i="1"/>
  <c r="Y240" i="1"/>
  <c r="Z240" i="1"/>
  <c r="V241" i="1"/>
  <c r="X241" i="1"/>
  <c r="Y241" i="1"/>
  <c r="V242" i="1"/>
  <c r="W242" i="1"/>
  <c r="X242" i="1"/>
  <c r="Y242" i="1"/>
  <c r="Z242" i="1"/>
  <c r="V243" i="1"/>
  <c r="W243" i="1"/>
  <c r="X243" i="1"/>
  <c r="Y243" i="1"/>
  <c r="Z243" i="1"/>
  <c r="V244" i="1"/>
  <c r="W244" i="1"/>
  <c r="X244" i="1"/>
  <c r="Y244" i="1"/>
  <c r="Z244" i="1"/>
  <c r="V248" i="1"/>
  <c r="W248" i="1"/>
  <c r="X248" i="1"/>
  <c r="Y248" i="1"/>
  <c r="Z248" i="1"/>
  <c r="V249" i="1"/>
  <c r="W249" i="1"/>
  <c r="X249" i="1"/>
  <c r="Y249" i="1"/>
  <c r="Z249" i="1"/>
  <c r="V250" i="1"/>
  <c r="W250" i="1"/>
  <c r="X250" i="1"/>
  <c r="Y250" i="1"/>
  <c r="Z250" i="1"/>
  <c r="V254" i="1"/>
  <c r="W254" i="1"/>
  <c r="X254" i="1"/>
  <c r="Y254" i="1"/>
  <c r="Z254" i="1"/>
  <c r="V255" i="1"/>
  <c r="W255" i="1"/>
  <c r="X255" i="1"/>
  <c r="Y255" i="1"/>
  <c r="Z255" i="1"/>
  <c r="V259" i="1"/>
  <c r="W259" i="1"/>
  <c r="X259" i="1"/>
  <c r="Y259" i="1"/>
  <c r="Z259" i="1"/>
  <c r="V260" i="1"/>
  <c r="W260" i="1"/>
  <c r="X260" i="1"/>
  <c r="Y260" i="1"/>
  <c r="Z260" i="1"/>
  <c r="V263" i="1"/>
  <c r="W263" i="1"/>
  <c r="X263" i="1"/>
  <c r="Y263" i="1"/>
  <c r="Z263" i="1"/>
  <c r="V264" i="1"/>
  <c r="W264" i="1"/>
  <c r="X264" i="1"/>
  <c r="Y264" i="1"/>
  <c r="Z264" i="1"/>
  <c r="V265" i="1"/>
  <c r="W265" i="1"/>
  <c r="X265" i="1"/>
  <c r="Y265" i="1"/>
  <c r="Z265" i="1"/>
  <c r="V266" i="1"/>
  <c r="W266" i="1"/>
  <c r="X266" i="1"/>
  <c r="Y266" i="1"/>
  <c r="Z266" i="1"/>
  <c r="V267" i="1"/>
  <c r="W267" i="1"/>
  <c r="X267" i="1"/>
  <c r="Y267" i="1"/>
  <c r="Z267" i="1"/>
  <c r="V270" i="1"/>
  <c r="W270" i="1"/>
  <c r="X270" i="1"/>
  <c r="Y270" i="1"/>
  <c r="Z270" i="1"/>
  <c r="V271" i="1"/>
  <c r="W271" i="1"/>
  <c r="X271" i="1"/>
  <c r="Y271" i="1"/>
  <c r="Z271" i="1"/>
  <c r="V272" i="1"/>
  <c r="W272" i="1"/>
  <c r="X272" i="1"/>
  <c r="Y272" i="1"/>
  <c r="V273" i="1"/>
  <c r="W273" i="1"/>
  <c r="X273" i="1"/>
  <c r="Y273" i="1"/>
  <c r="Z273" i="1"/>
  <c r="V274" i="1"/>
  <c r="W274" i="1"/>
  <c r="X274" i="1"/>
  <c r="Y274" i="1"/>
  <c r="V277" i="1"/>
  <c r="W277" i="1"/>
  <c r="X277" i="1"/>
  <c r="Y277" i="1"/>
  <c r="Z277" i="1"/>
  <c r="V278" i="1"/>
  <c r="W278" i="1"/>
  <c r="X278" i="1"/>
  <c r="Y278" i="1"/>
  <c r="Z278" i="1"/>
  <c r="V279" i="1"/>
  <c r="W279" i="1"/>
  <c r="X279" i="1"/>
  <c r="Y279" i="1"/>
  <c r="Z279" i="1"/>
  <c r="V280" i="1"/>
  <c r="W280" i="1"/>
  <c r="X280" i="1"/>
  <c r="Y280" i="1"/>
  <c r="Z280" i="1"/>
  <c r="V281" i="1"/>
  <c r="W281" i="1"/>
  <c r="X281" i="1"/>
  <c r="Y281" i="1"/>
  <c r="Z281" i="1"/>
  <c r="V284" i="1"/>
  <c r="W284" i="1"/>
  <c r="X284" i="1"/>
  <c r="Y284" i="1"/>
  <c r="Z284" i="1"/>
  <c r="V285" i="1"/>
  <c r="W285" i="1"/>
  <c r="X285" i="1"/>
  <c r="Y285" i="1"/>
  <c r="Z285" i="1"/>
  <c r="V286" i="1"/>
  <c r="W286" i="1"/>
  <c r="X286" i="1"/>
  <c r="Y286" i="1"/>
  <c r="Z286" i="1"/>
  <c r="V287" i="1"/>
  <c r="W287" i="1"/>
  <c r="X287" i="1"/>
  <c r="Y287" i="1"/>
  <c r="Z287" i="1"/>
  <c r="V288" i="1"/>
  <c r="W288" i="1"/>
  <c r="X288" i="1"/>
  <c r="Y288" i="1"/>
  <c r="Z288" i="1"/>
  <c r="V291" i="1"/>
  <c r="W291" i="1"/>
  <c r="X291" i="1"/>
  <c r="Y291" i="1"/>
  <c r="Z291" i="1"/>
  <c r="V292" i="1"/>
  <c r="W292" i="1"/>
  <c r="X292" i="1"/>
  <c r="Y292" i="1"/>
  <c r="Z292" i="1"/>
  <c r="V293" i="1"/>
  <c r="W293" i="1"/>
  <c r="X293" i="1"/>
  <c r="Y293" i="1"/>
  <c r="Z293" i="1"/>
  <c r="V294" i="1"/>
  <c r="W294" i="1"/>
  <c r="X294" i="1"/>
  <c r="Y294" i="1"/>
  <c r="Z294" i="1"/>
  <c r="V295" i="1"/>
  <c r="W295" i="1"/>
  <c r="X295" i="1"/>
  <c r="Y295" i="1"/>
  <c r="Z295" i="1"/>
  <c r="V298" i="1"/>
  <c r="W298" i="1"/>
  <c r="X298" i="1"/>
  <c r="Y298" i="1"/>
  <c r="Z298" i="1"/>
  <c r="V299" i="1"/>
  <c r="W299" i="1"/>
  <c r="X299" i="1"/>
  <c r="Y299" i="1"/>
  <c r="Z299" i="1"/>
  <c r="V300" i="1"/>
  <c r="W300" i="1"/>
  <c r="X300" i="1"/>
  <c r="Y300" i="1"/>
  <c r="Z300" i="1"/>
  <c r="V301" i="1"/>
  <c r="W301" i="1"/>
  <c r="X301" i="1"/>
  <c r="Y301" i="1"/>
  <c r="Z301" i="1"/>
  <c r="V302" i="1"/>
  <c r="W302" i="1"/>
  <c r="X302" i="1"/>
  <c r="Y302" i="1"/>
  <c r="Z302" i="1"/>
  <c r="V305" i="1"/>
  <c r="W305" i="1"/>
  <c r="Y305" i="1"/>
  <c r="V306" i="1"/>
  <c r="W306" i="1"/>
  <c r="X306" i="1"/>
  <c r="Y306" i="1"/>
  <c r="V307" i="1"/>
  <c r="W307" i="1"/>
  <c r="X307" i="1"/>
  <c r="Y307" i="1"/>
  <c r="V308" i="1"/>
  <c r="W308" i="1"/>
  <c r="X308" i="1"/>
  <c r="Y308" i="1"/>
  <c r="V309" i="1"/>
  <c r="W309" i="1"/>
  <c r="X309" i="1"/>
  <c r="Y309" i="1"/>
  <c r="Z309" i="1"/>
  <c r="V312" i="1"/>
  <c r="W312" i="1"/>
  <c r="V313" i="1"/>
  <c r="W313" i="1"/>
  <c r="X313" i="1"/>
  <c r="Y313" i="1"/>
  <c r="W314" i="1"/>
  <c r="X314" i="1"/>
  <c r="Y314" i="1"/>
  <c r="W315" i="1"/>
  <c r="X315" i="1"/>
  <c r="Y315" i="1"/>
  <c r="Z315" i="1"/>
  <c r="W316" i="1"/>
  <c r="X316" i="1"/>
  <c r="Y316" i="1"/>
  <c r="Z316" i="1"/>
  <c r="V319" i="1"/>
  <c r="W319" i="1"/>
  <c r="Y319" i="1"/>
  <c r="V320" i="1"/>
  <c r="W320" i="1"/>
  <c r="X320" i="1"/>
  <c r="Y320" i="1"/>
  <c r="W321" i="1"/>
  <c r="X321" i="1"/>
  <c r="Y321" i="1"/>
  <c r="W322" i="1"/>
  <c r="X322" i="1"/>
  <c r="Y322" i="1"/>
  <c r="Z322" i="1"/>
  <c r="X323" i="1"/>
  <c r="Y323" i="1"/>
  <c r="Z323" i="1"/>
  <c r="V326" i="1"/>
  <c r="W326" i="1"/>
  <c r="X326" i="1"/>
  <c r="Y326" i="1"/>
  <c r="Z326" i="1"/>
  <c r="V327" i="1"/>
  <c r="W327" i="1"/>
  <c r="X327" i="1"/>
  <c r="Y327" i="1"/>
  <c r="Z327" i="1"/>
  <c r="V328" i="1"/>
  <c r="W328" i="1"/>
  <c r="X328" i="1"/>
  <c r="Y328" i="1"/>
  <c r="V329" i="1"/>
  <c r="W329" i="1"/>
  <c r="X329" i="1"/>
  <c r="Y329" i="1"/>
  <c r="V330" i="1"/>
  <c r="W330" i="1"/>
  <c r="X330" i="1"/>
  <c r="Y330" i="1"/>
  <c r="Z330" i="1"/>
  <c r="V334" i="1"/>
  <c r="W334" i="1"/>
  <c r="X334" i="1"/>
  <c r="Y334" i="1"/>
  <c r="Z334" i="1"/>
  <c r="V335" i="1"/>
  <c r="W335" i="1"/>
  <c r="X335" i="1"/>
  <c r="Y335" i="1"/>
  <c r="V338" i="1"/>
  <c r="W338" i="1"/>
  <c r="X338" i="1"/>
  <c r="Y338" i="1"/>
  <c r="Z338" i="1"/>
  <c r="V339" i="1"/>
  <c r="W339" i="1"/>
  <c r="X339" i="1"/>
  <c r="Y339" i="1"/>
  <c r="Z339" i="1"/>
  <c r="W342" i="1"/>
  <c r="X342" i="1"/>
  <c r="Y342" i="1"/>
  <c r="V343" i="1"/>
  <c r="W343" i="1"/>
  <c r="X343" i="1"/>
  <c r="Y343" i="1"/>
  <c r="Z343" i="1"/>
  <c r="V344" i="1"/>
  <c r="W344" i="1"/>
  <c r="X344" i="1"/>
  <c r="Y344" i="1"/>
  <c r="Z344" i="1"/>
  <c r="V345" i="1"/>
  <c r="W345" i="1"/>
  <c r="X345" i="1"/>
  <c r="V346" i="1"/>
  <c r="W346" i="1"/>
  <c r="X346" i="1"/>
  <c r="Y346" i="1"/>
  <c r="Z346" i="1"/>
  <c r="V347" i="1"/>
  <c r="W347" i="1"/>
  <c r="X347" i="1"/>
  <c r="Y347" i="1"/>
  <c r="Z347" i="1"/>
  <c r="V348" i="1"/>
  <c r="W348" i="1"/>
  <c r="X348" i="1"/>
  <c r="Y348" i="1"/>
  <c r="Z348" i="1"/>
  <c r="V349" i="1"/>
  <c r="W349" i="1"/>
  <c r="X349" i="1"/>
  <c r="Y349" i="1"/>
  <c r="Z349" i="1"/>
  <c r="Y350" i="1"/>
  <c r="W353" i="1"/>
  <c r="X353" i="1"/>
  <c r="Y353" i="1"/>
  <c r="V354" i="1"/>
  <c r="W354" i="1"/>
  <c r="X354" i="1"/>
  <c r="Y354" i="1"/>
  <c r="V355" i="1"/>
  <c r="W355" i="1"/>
  <c r="X355" i="1"/>
  <c r="Y355" i="1"/>
  <c r="Z355" i="1"/>
  <c r="V356" i="1"/>
  <c r="W356" i="1"/>
  <c r="X356" i="1"/>
  <c r="Y356" i="1"/>
  <c r="Z356" i="1"/>
  <c r="V357" i="1"/>
  <c r="W357" i="1"/>
  <c r="X357" i="1"/>
  <c r="Y357" i="1"/>
  <c r="Z357" i="1"/>
  <c r="V358" i="1"/>
  <c r="W358" i="1"/>
  <c r="X358" i="1"/>
  <c r="Y358" i="1"/>
  <c r="Z358" i="1"/>
  <c r="V359" i="1"/>
  <c r="W359" i="1"/>
  <c r="X359" i="1"/>
  <c r="Y359" i="1"/>
  <c r="Z359" i="1"/>
  <c r="Y360" i="1"/>
  <c r="V363" i="1"/>
  <c r="W363" i="1"/>
  <c r="X363" i="1"/>
  <c r="Y363" i="1"/>
  <c r="Z363" i="1"/>
  <c r="V364" i="1"/>
  <c r="W364" i="1"/>
  <c r="X364" i="1"/>
  <c r="Y364" i="1"/>
  <c r="Z364" i="1"/>
  <c r="V365" i="1"/>
  <c r="X365" i="1"/>
  <c r="Y365" i="1"/>
  <c r="Z365" i="1"/>
  <c r="W366" i="1"/>
  <c r="Y366" i="1"/>
  <c r="Z366" i="1"/>
  <c r="W367" i="1"/>
  <c r="X367" i="1"/>
  <c r="Y367" i="1"/>
  <c r="Z367" i="1"/>
  <c r="V368" i="1"/>
  <c r="W368" i="1"/>
  <c r="X368" i="1"/>
  <c r="Y368" i="1"/>
  <c r="V369" i="1"/>
  <c r="W369" i="1"/>
  <c r="V370" i="1"/>
  <c r="W370" i="1"/>
  <c r="Y370" i="1"/>
  <c r="V371" i="1"/>
  <c r="W371" i="1"/>
  <c r="X371" i="1"/>
  <c r="Y371" i="1"/>
  <c r="V372" i="1"/>
  <c r="W372" i="1"/>
  <c r="Y372" i="1"/>
  <c r="V373" i="1"/>
  <c r="W373" i="1"/>
  <c r="X373" i="1"/>
  <c r="Y373" i="1"/>
  <c r="Z373" i="1"/>
  <c r="V374" i="1"/>
  <c r="W374" i="1"/>
  <c r="X374" i="1"/>
  <c r="Y374" i="1"/>
  <c r="Z374" i="1"/>
  <c r="V375" i="1"/>
  <c r="W375" i="1"/>
  <c r="X375" i="1"/>
  <c r="Y375" i="1"/>
  <c r="Z375" i="1"/>
  <c r="V376" i="1"/>
  <c r="W376" i="1"/>
  <c r="X376" i="1"/>
  <c r="Y376" i="1"/>
  <c r="Z376" i="1"/>
  <c r="W377" i="1"/>
  <c r="Y377" i="1"/>
  <c r="V380" i="1"/>
  <c r="W380" i="1"/>
  <c r="X380" i="1"/>
  <c r="Y380" i="1"/>
  <c r="Z380" i="1"/>
  <c r="V381" i="1"/>
  <c r="W381" i="1"/>
  <c r="X381" i="1"/>
  <c r="Y381" i="1"/>
  <c r="Z381" i="1"/>
  <c r="V384" i="1"/>
  <c r="W384" i="1"/>
  <c r="X384" i="1"/>
  <c r="Y384" i="1"/>
  <c r="Z384" i="1"/>
  <c r="V385" i="1"/>
  <c r="W385" i="1"/>
  <c r="X385" i="1"/>
  <c r="Y385" i="1"/>
  <c r="Z385" i="1"/>
  <c r="Z2" i="1"/>
  <c r="Y2" i="1"/>
  <c r="X2" i="1"/>
  <c r="W2" i="1"/>
  <c r="V2" i="1"/>
  <c r="P38" i="1"/>
  <c r="Q38" i="1"/>
  <c r="R38" i="1"/>
  <c r="S38" i="1"/>
  <c r="T38" i="1"/>
  <c r="P20" i="1"/>
  <c r="Q20" i="1"/>
  <c r="R20" i="1"/>
  <c r="S20" i="1"/>
  <c r="T20" i="1"/>
  <c r="P7" i="1"/>
  <c r="Q7" i="1"/>
  <c r="R7" i="1"/>
  <c r="S7" i="1"/>
  <c r="T7" i="1"/>
  <c r="P8" i="1"/>
  <c r="Q8" i="1"/>
  <c r="R8" i="1"/>
  <c r="S8" i="1"/>
  <c r="T8" i="1"/>
  <c r="P12" i="1"/>
  <c r="Q12" i="1"/>
  <c r="R12" i="1"/>
  <c r="S12" i="1"/>
  <c r="T12" i="1"/>
  <c r="P13" i="1"/>
  <c r="Q13" i="1"/>
  <c r="R13" i="1"/>
  <c r="S13" i="1"/>
  <c r="T13" i="1"/>
  <c r="P17" i="1"/>
  <c r="Q17" i="1"/>
  <c r="R17" i="1"/>
  <c r="S17" i="1"/>
  <c r="T17" i="1"/>
  <c r="P18" i="1"/>
  <c r="Q18" i="1"/>
  <c r="R18" i="1"/>
  <c r="S18" i="1"/>
  <c r="T18" i="1"/>
  <c r="P19" i="1"/>
  <c r="Q19" i="1"/>
  <c r="R19" i="1"/>
  <c r="S19" i="1"/>
  <c r="T19" i="1"/>
  <c r="P24" i="1"/>
  <c r="Q24" i="1"/>
  <c r="R24" i="1"/>
  <c r="S24" i="1"/>
  <c r="T24" i="1"/>
  <c r="P25" i="1"/>
  <c r="Q25" i="1"/>
  <c r="R25" i="1"/>
  <c r="S25" i="1"/>
  <c r="T25" i="1"/>
  <c r="P26" i="1"/>
  <c r="Q26" i="1"/>
  <c r="R26" i="1"/>
  <c r="S26" i="1"/>
  <c r="T26" i="1"/>
  <c r="P30" i="1"/>
  <c r="Q30" i="1"/>
  <c r="R30" i="1"/>
  <c r="S30" i="1"/>
  <c r="T30" i="1"/>
  <c r="P31" i="1"/>
  <c r="Q31" i="1"/>
  <c r="R31" i="1"/>
  <c r="S31" i="1"/>
  <c r="T31" i="1"/>
  <c r="P32" i="1"/>
  <c r="Q32" i="1"/>
  <c r="R32" i="1"/>
  <c r="S32" i="1"/>
  <c r="T32" i="1"/>
  <c r="P33" i="1"/>
  <c r="Q33" i="1"/>
  <c r="R33" i="1"/>
  <c r="S33" i="1"/>
  <c r="T33" i="1"/>
  <c r="P34" i="1"/>
  <c r="Q34" i="1"/>
  <c r="R34" i="1"/>
  <c r="S34" i="1"/>
  <c r="T34" i="1"/>
  <c r="P35" i="1"/>
  <c r="Q35" i="1"/>
  <c r="R35" i="1"/>
  <c r="S35" i="1"/>
  <c r="T35" i="1"/>
  <c r="P36" i="1"/>
  <c r="Q36" i="1"/>
  <c r="R36" i="1"/>
  <c r="S36" i="1"/>
  <c r="T36" i="1"/>
  <c r="P37" i="1"/>
  <c r="Q37" i="1"/>
  <c r="R37" i="1"/>
  <c r="S37" i="1"/>
  <c r="T37" i="1"/>
  <c r="P42" i="1"/>
  <c r="Q42" i="1"/>
  <c r="R42" i="1"/>
  <c r="S42" i="1"/>
  <c r="T42" i="1"/>
  <c r="P43" i="1"/>
  <c r="Q43" i="1"/>
  <c r="R43" i="1"/>
  <c r="S43" i="1"/>
  <c r="T43" i="1"/>
  <c r="P44" i="1"/>
  <c r="Q44" i="1"/>
  <c r="R44" i="1"/>
  <c r="S44" i="1"/>
  <c r="T44" i="1"/>
  <c r="P45" i="1"/>
  <c r="Q45" i="1"/>
  <c r="R45" i="1"/>
  <c r="S45" i="1"/>
  <c r="T45" i="1"/>
  <c r="P46" i="1"/>
  <c r="Q46" i="1"/>
  <c r="R46" i="1"/>
  <c r="S46" i="1"/>
  <c r="T46" i="1"/>
  <c r="P47" i="1"/>
  <c r="Q47" i="1"/>
  <c r="R47" i="1"/>
  <c r="S47" i="1"/>
  <c r="T47" i="1"/>
  <c r="P48" i="1"/>
  <c r="Q48" i="1"/>
  <c r="R48" i="1"/>
  <c r="S48" i="1"/>
  <c r="T48" i="1"/>
  <c r="P49" i="1"/>
  <c r="Q49" i="1"/>
  <c r="R49" i="1"/>
  <c r="S49" i="1"/>
  <c r="T49" i="1"/>
  <c r="P50" i="1"/>
  <c r="Q50" i="1"/>
  <c r="R50" i="1"/>
  <c r="S50" i="1"/>
  <c r="T50" i="1"/>
  <c r="P51" i="1"/>
  <c r="Q51" i="1"/>
  <c r="R51" i="1"/>
  <c r="S51" i="1"/>
  <c r="T51" i="1"/>
  <c r="P52" i="1"/>
  <c r="Q52" i="1"/>
  <c r="R52" i="1"/>
  <c r="S52" i="1"/>
  <c r="T52" i="1"/>
  <c r="P53" i="1"/>
  <c r="Q53" i="1"/>
  <c r="R53" i="1"/>
  <c r="S53" i="1"/>
  <c r="T53" i="1"/>
  <c r="P54" i="1"/>
  <c r="Q54" i="1"/>
  <c r="R54" i="1"/>
  <c r="S54" i="1"/>
  <c r="T54" i="1"/>
  <c r="P55" i="1"/>
  <c r="Q55" i="1"/>
  <c r="R55" i="1"/>
  <c r="S55" i="1"/>
  <c r="T55" i="1"/>
  <c r="P56" i="1"/>
  <c r="Q56" i="1"/>
  <c r="R56" i="1"/>
  <c r="S56" i="1"/>
  <c r="T56" i="1"/>
  <c r="P57" i="1"/>
  <c r="Q57" i="1"/>
  <c r="R57" i="1"/>
  <c r="S57" i="1"/>
  <c r="T57" i="1"/>
  <c r="P58" i="1"/>
  <c r="Q58" i="1"/>
  <c r="R58" i="1"/>
  <c r="S58" i="1"/>
  <c r="T58" i="1"/>
  <c r="P59" i="1"/>
  <c r="Q59" i="1"/>
  <c r="R59" i="1"/>
  <c r="S59" i="1"/>
  <c r="T59" i="1"/>
  <c r="P60" i="1"/>
  <c r="Q60" i="1"/>
  <c r="R60" i="1"/>
  <c r="S60" i="1"/>
  <c r="T60" i="1"/>
  <c r="P61" i="1"/>
  <c r="Q61" i="1"/>
  <c r="R61" i="1"/>
  <c r="S61" i="1"/>
  <c r="T61" i="1"/>
  <c r="P62" i="1"/>
  <c r="Q62" i="1"/>
  <c r="R62" i="1"/>
  <c r="S62" i="1"/>
  <c r="T62" i="1"/>
  <c r="P63" i="1"/>
  <c r="Q63" i="1"/>
  <c r="R63" i="1"/>
  <c r="S63" i="1"/>
  <c r="T63" i="1"/>
  <c r="P64" i="1"/>
  <c r="Q64" i="1"/>
  <c r="R64" i="1"/>
  <c r="S64" i="1"/>
  <c r="T64" i="1"/>
  <c r="P65" i="1"/>
  <c r="Q65" i="1"/>
  <c r="R65" i="1"/>
  <c r="S65" i="1"/>
  <c r="T65" i="1"/>
  <c r="P66" i="1"/>
  <c r="Q66" i="1"/>
  <c r="R66" i="1"/>
  <c r="S66" i="1"/>
  <c r="T66" i="1"/>
  <c r="P67" i="1"/>
  <c r="Q67" i="1"/>
  <c r="R67" i="1"/>
  <c r="S67" i="1"/>
  <c r="T67" i="1"/>
  <c r="P68" i="1"/>
  <c r="Q68" i="1"/>
  <c r="R68" i="1"/>
  <c r="S68" i="1"/>
  <c r="T68" i="1"/>
  <c r="P69" i="1"/>
  <c r="Q69" i="1"/>
  <c r="R69" i="1"/>
  <c r="S69" i="1"/>
  <c r="T69" i="1"/>
  <c r="P70" i="1"/>
  <c r="Q70" i="1"/>
  <c r="R70" i="1"/>
  <c r="S70" i="1"/>
  <c r="T70" i="1"/>
  <c r="P71" i="1"/>
  <c r="Q71" i="1"/>
  <c r="R71" i="1"/>
  <c r="S71" i="1"/>
  <c r="T71" i="1"/>
  <c r="P72" i="1"/>
  <c r="Q72" i="1"/>
  <c r="R72" i="1"/>
  <c r="S72" i="1"/>
  <c r="T72" i="1"/>
  <c r="P73" i="1"/>
  <c r="Q73" i="1"/>
  <c r="R73" i="1"/>
  <c r="S73" i="1"/>
  <c r="T73" i="1"/>
  <c r="P74" i="1"/>
  <c r="Q74" i="1"/>
  <c r="R74" i="1"/>
  <c r="S74" i="1"/>
  <c r="T74" i="1"/>
  <c r="P75" i="1"/>
  <c r="Q75" i="1"/>
  <c r="R75" i="1"/>
  <c r="S75" i="1"/>
  <c r="T75" i="1"/>
  <c r="P76" i="1"/>
  <c r="Q76" i="1"/>
  <c r="R76" i="1"/>
  <c r="S76" i="1"/>
  <c r="T76" i="1"/>
  <c r="P77" i="1"/>
  <c r="Q77" i="1"/>
  <c r="R77" i="1"/>
  <c r="S77" i="1"/>
  <c r="T77" i="1"/>
  <c r="P78" i="1"/>
  <c r="Q78" i="1"/>
  <c r="R78" i="1"/>
  <c r="S78" i="1"/>
  <c r="T78" i="1"/>
  <c r="P79" i="1"/>
  <c r="Q79" i="1"/>
  <c r="R79" i="1"/>
  <c r="S79" i="1"/>
  <c r="T79" i="1"/>
  <c r="P80" i="1"/>
  <c r="Q80" i="1"/>
  <c r="R80" i="1"/>
  <c r="S80" i="1"/>
  <c r="T80" i="1"/>
  <c r="P81" i="1"/>
  <c r="Q81" i="1"/>
  <c r="R81" i="1"/>
  <c r="S81" i="1"/>
  <c r="T81" i="1"/>
  <c r="P82" i="1"/>
  <c r="Q82" i="1"/>
  <c r="R82" i="1"/>
  <c r="S82" i="1"/>
  <c r="T82" i="1"/>
  <c r="P83" i="1"/>
  <c r="Q83" i="1"/>
  <c r="R83" i="1"/>
  <c r="S83" i="1"/>
  <c r="T83" i="1"/>
  <c r="P84" i="1"/>
  <c r="Q84" i="1"/>
  <c r="R84" i="1"/>
  <c r="S84" i="1"/>
  <c r="T84" i="1"/>
  <c r="P85" i="1"/>
  <c r="Q85" i="1"/>
  <c r="R85" i="1"/>
  <c r="S85" i="1"/>
  <c r="T85" i="1"/>
  <c r="P86" i="1"/>
  <c r="Q86" i="1"/>
  <c r="R86" i="1"/>
  <c r="S86" i="1"/>
  <c r="T86" i="1"/>
  <c r="P87" i="1"/>
  <c r="Q87" i="1"/>
  <c r="R87" i="1"/>
  <c r="S87" i="1"/>
  <c r="T87" i="1"/>
  <c r="P88" i="1"/>
  <c r="Q88" i="1"/>
  <c r="R88" i="1"/>
  <c r="S88" i="1"/>
  <c r="T88" i="1"/>
  <c r="P89" i="1"/>
  <c r="Q89" i="1"/>
  <c r="R89" i="1"/>
  <c r="S89" i="1"/>
  <c r="T89" i="1"/>
  <c r="P90" i="1"/>
  <c r="Q90" i="1"/>
  <c r="R90" i="1"/>
  <c r="S90" i="1"/>
  <c r="T90" i="1"/>
  <c r="P91" i="1"/>
  <c r="Q91" i="1"/>
  <c r="R91" i="1"/>
  <c r="S91" i="1"/>
  <c r="T91" i="1"/>
  <c r="P92" i="1"/>
  <c r="Q92" i="1"/>
  <c r="R92" i="1"/>
  <c r="S92" i="1"/>
  <c r="T92" i="1"/>
  <c r="P93" i="1"/>
  <c r="Q93" i="1"/>
  <c r="R93" i="1"/>
  <c r="S93" i="1"/>
  <c r="T93" i="1"/>
  <c r="P94" i="1"/>
  <c r="Q94" i="1"/>
  <c r="R94" i="1"/>
  <c r="S94" i="1"/>
  <c r="T94" i="1"/>
  <c r="P95" i="1"/>
  <c r="Q95" i="1"/>
  <c r="R95" i="1"/>
  <c r="S95" i="1"/>
  <c r="T95" i="1"/>
  <c r="P96" i="1"/>
  <c r="Q96" i="1"/>
  <c r="R96" i="1"/>
  <c r="S96" i="1"/>
  <c r="T96" i="1"/>
  <c r="P97" i="1"/>
  <c r="Q97" i="1"/>
  <c r="R97" i="1"/>
  <c r="S97" i="1"/>
  <c r="T97" i="1"/>
  <c r="P98" i="1"/>
  <c r="Q98" i="1"/>
  <c r="R98" i="1"/>
  <c r="S98" i="1"/>
  <c r="T98" i="1"/>
  <c r="P99" i="1"/>
  <c r="Q99" i="1"/>
  <c r="R99" i="1"/>
  <c r="S99" i="1"/>
  <c r="T99" i="1"/>
  <c r="P100" i="1"/>
  <c r="Q100" i="1"/>
  <c r="R100" i="1"/>
  <c r="S100" i="1"/>
  <c r="T100" i="1"/>
  <c r="P101" i="1"/>
  <c r="Q101" i="1"/>
  <c r="R101" i="1"/>
  <c r="S101" i="1"/>
  <c r="T101" i="1"/>
  <c r="P102" i="1"/>
  <c r="Q102" i="1"/>
  <c r="R102" i="1"/>
  <c r="S102" i="1"/>
  <c r="T102" i="1"/>
  <c r="P103" i="1"/>
  <c r="Q103" i="1"/>
  <c r="R103" i="1"/>
  <c r="S103" i="1"/>
  <c r="T103" i="1"/>
  <c r="P104" i="1"/>
  <c r="Q104" i="1"/>
  <c r="R104" i="1"/>
  <c r="S104" i="1"/>
  <c r="T104" i="1"/>
  <c r="P105" i="1"/>
  <c r="Q105" i="1"/>
  <c r="R105" i="1"/>
  <c r="S105" i="1"/>
  <c r="T105" i="1"/>
  <c r="P106" i="1"/>
  <c r="Q106" i="1"/>
  <c r="R106" i="1"/>
  <c r="S106" i="1"/>
  <c r="T106" i="1"/>
  <c r="P107" i="1"/>
  <c r="Q107" i="1"/>
  <c r="R107" i="1"/>
  <c r="S107" i="1"/>
  <c r="T107" i="1"/>
  <c r="P108" i="1"/>
  <c r="Q108" i="1"/>
  <c r="R108" i="1"/>
  <c r="S108" i="1"/>
  <c r="T108" i="1"/>
  <c r="P109" i="1"/>
  <c r="Q109" i="1"/>
  <c r="R109" i="1"/>
  <c r="S109" i="1"/>
  <c r="T109" i="1"/>
  <c r="P110" i="1"/>
  <c r="Q110" i="1"/>
  <c r="R110" i="1"/>
  <c r="S110" i="1"/>
  <c r="T110" i="1"/>
  <c r="P111" i="1"/>
  <c r="Q111" i="1"/>
  <c r="R111" i="1"/>
  <c r="S111" i="1"/>
  <c r="T111" i="1"/>
  <c r="P112" i="1"/>
  <c r="Q112" i="1"/>
  <c r="R112" i="1"/>
  <c r="S112" i="1"/>
  <c r="T112" i="1"/>
  <c r="P113" i="1"/>
  <c r="Q113" i="1"/>
  <c r="R113" i="1"/>
  <c r="S113" i="1"/>
  <c r="T113" i="1"/>
  <c r="P114" i="1"/>
  <c r="Q114" i="1"/>
  <c r="R114" i="1"/>
  <c r="S114" i="1"/>
  <c r="T114" i="1"/>
  <c r="P115" i="1"/>
  <c r="Q115" i="1"/>
  <c r="R115" i="1"/>
  <c r="S115" i="1"/>
  <c r="T115" i="1"/>
  <c r="P117" i="1"/>
  <c r="Q117" i="1"/>
  <c r="R117" i="1"/>
  <c r="S117" i="1"/>
  <c r="T117" i="1"/>
  <c r="P118" i="1"/>
  <c r="Q118" i="1"/>
  <c r="R118" i="1"/>
  <c r="S118" i="1"/>
  <c r="T118" i="1"/>
  <c r="P119" i="1"/>
  <c r="Q119" i="1"/>
  <c r="R119" i="1"/>
  <c r="S119" i="1"/>
  <c r="T119" i="1"/>
  <c r="P120" i="1"/>
  <c r="Q120" i="1"/>
  <c r="R120" i="1"/>
  <c r="S120" i="1"/>
  <c r="T120" i="1"/>
  <c r="P121" i="1"/>
  <c r="Q121" i="1"/>
  <c r="R121" i="1"/>
  <c r="S121" i="1"/>
  <c r="T121" i="1"/>
  <c r="P122" i="1"/>
  <c r="Q122" i="1"/>
  <c r="R122" i="1"/>
  <c r="S122" i="1"/>
  <c r="T122" i="1"/>
  <c r="P123" i="1"/>
  <c r="Q123" i="1"/>
  <c r="R123" i="1"/>
  <c r="S123" i="1"/>
  <c r="T123" i="1"/>
  <c r="P124" i="1"/>
  <c r="Q124" i="1"/>
  <c r="R124" i="1"/>
  <c r="S124" i="1"/>
  <c r="T124" i="1"/>
  <c r="P125" i="1"/>
  <c r="Q125" i="1"/>
  <c r="R125" i="1"/>
  <c r="S125" i="1"/>
  <c r="T125" i="1"/>
  <c r="P126" i="1"/>
  <c r="Q126" i="1"/>
  <c r="R126" i="1"/>
  <c r="S126" i="1"/>
  <c r="T126" i="1"/>
  <c r="P127" i="1"/>
  <c r="Q127" i="1"/>
  <c r="R127" i="1"/>
  <c r="S127" i="1"/>
  <c r="T127" i="1"/>
  <c r="P128" i="1"/>
  <c r="Q128" i="1"/>
  <c r="R128" i="1"/>
  <c r="S128" i="1"/>
  <c r="T128" i="1"/>
  <c r="P129" i="1"/>
  <c r="Q129" i="1"/>
  <c r="R129" i="1"/>
  <c r="S129" i="1"/>
  <c r="T129" i="1"/>
  <c r="P130" i="1"/>
  <c r="Q130" i="1"/>
  <c r="R130" i="1"/>
  <c r="S130" i="1"/>
  <c r="T130" i="1"/>
  <c r="P131" i="1"/>
  <c r="Q131" i="1"/>
  <c r="R131" i="1"/>
  <c r="S131" i="1"/>
  <c r="T131" i="1"/>
  <c r="P132" i="1"/>
  <c r="Q132" i="1"/>
  <c r="R132" i="1"/>
  <c r="S132" i="1"/>
  <c r="T132" i="1"/>
  <c r="P133" i="1"/>
  <c r="Q133" i="1"/>
  <c r="R133" i="1"/>
  <c r="S133" i="1"/>
  <c r="T133" i="1"/>
  <c r="P134" i="1"/>
  <c r="Q134" i="1"/>
  <c r="R134" i="1"/>
  <c r="S134" i="1"/>
  <c r="T134" i="1"/>
  <c r="P135" i="1"/>
  <c r="Q135" i="1"/>
  <c r="R135" i="1"/>
  <c r="S135" i="1"/>
  <c r="T135" i="1"/>
  <c r="P136" i="1"/>
  <c r="Q136" i="1"/>
  <c r="R136" i="1"/>
  <c r="S136" i="1"/>
  <c r="T136" i="1"/>
  <c r="P137" i="1"/>
  <c r="Q137" i="1"/>
  <c r="R137" i="1"/>
  <c r="S137" i="1"/>
  <c r="T137" i="1"/>
  <c r="P138" i="1"/>
  <c r="Q138" i="1"/>
  <c r="R138" i="1"/>
  <c r="S138" i="1"/>
  <c r="T138" i="1"/>
  <c r="P139" i="1"/>
  <c r="Q139" i="1"/>
  <c r="R139" i="1"/>
  <c r="S139" i="1"/>
  <c r="T139" i="1"/>
  <c r="P140" i="1"/>
  <c r="Q140" i="1"/>
  <c r="R140" i="1"/>
  <c r="S140" i="1"/>
  <c r="T140" i="1"/>
  <c r="P141" i="1"/>
  <c r="Q141" i="1"/>
  <c r="R141" i="1"/>
  <c r="S141" i="1"/>
  <c r="T141" i="1"/>
  <c r="P142" i="1"/>
  <c r="Q142" i="1"/>
  <c r="R142" i="1"/>
  <c r="S142" i="1"/>
  <c r="T142" i="1"/>
  <c r="P143" i="1"/>
  <c r="Q143" i="1"/>
  <c r="R143" i="1"/>
  <c r="S143" i="1"/>
  <c r="T143" i="1"/>
  <c r="P144" i="1"/>
  <c r="Q144" i="1"/>
  <c r="R144" i="1"/>
  <c r="S144" i="1"/>
  <c r="T144" i="1"/>
  <c r="P145" i="1"/>
  <c r="Q145" i="1"/>
  <c r="R145" i="1"/>
  <c r="S145" i="1"/>
  <c r="T145" i="1"/>
  <c r="P146" i="1"/>
  <c r="Q146" i="1"/>
  <c r="R146" i="1"/>
  <c r="S146" i="1"/>
  <c r="T146" i="1"/>
  <c r="P147" i="1"/>
  <c r="Q147" i="1"/>
  <c r="R147" i="1"/>
  <c r="S147" i="1"/>
  <c r="T147" i="1"/>
  <c r="P148" i="1"/>
  <c r="Q148" i="1"/>
  <c r="R148" i="1"/>
  <c r="S148" i="1"/>
  <c r="T148" i="1"/>
  <c r="P149" i="1"/>
  <c r="Q149" i="1"/>
  <c r="R149" i="1"/>
  <c r="S149" i="1"/>
  <c r="T149" i="1"/>
  <c r="P150" i="1"/>
  <c r="Q150" i="1"/>
  <c r="R150" i="1"/>
  <c r="S150" i="1"/>
  <c r="T150" i="1"/>
  <c r="P151" i="1"/>
  <c r="Q151" i="1"/>
  <c r="R151" i="1"/>
  <c r="S151" i="1"/>
  <c r="T151" i="1"/>
  <c r="P152" i="1"/>
  <c r="Q152" i="1"/>
  <c r="R152" i="1"/>
  <c r="S152" i="1"/>
  <c r="T152" i="1"/>
  <c r="P153" i="1"/>
  <c r="Q153" i="1"/>
  <c r="R153" i="1"/>
  <c r="S153" i="1"/>
  <c r="T153" i="1"/>
  <c r="P154" i="1"/>
  <c r="Q154" i="1"/>
  <c r="R154" i="1"/>
  <c r="S154" i="1"/>
  <c r="T154" i="1"/>
  <c r="P155" i="1"/>
  <c r="Q155" i="1"/>
  <c r="R155" i="1"/>
  <c r="S155" i="1"/>
  <c r="T155" i="1"/>
  <c r="P156" i="1"/>
  <c r="Q156" i="1"/>
  <c r="R156" i="1"/>
  <c r="S156" i="1"/>
  <c r="T156" i="1"/>
  <c r="P157" i="1"/>
  <c r="Q157" i="1"/>
  <c r="R157" i="1"/>
  <c r="S157" i="1"/>
  <c r="T157" i="1"/>
  <c r="P158" i="1"/>
  <c r="Q158" i="1"/>
  <c r="R158" i="1"/>
  <c r="S158" i="1"/>
  <c r="T158" i="1"/>
  <c r="P159" i="1"/>
  <c r="Q159" i="1"/>
  <c r="R159" i="1"/>
  <c r="S159" i="1"/>
  <c r="T159" i="1"/>
  <c r="P160" i="1"/>
  <c r="Q160" i="1"/>
  <c r="R160" i="1"/>
  <c r="S160" i="1"/>
  <c r="T160" i="1"/>
  <c r="P161" i="1"/>
  <c r="Q161" i="1"/>
  <c r="R161" i="1"/>
  <c r="S161" i="1"/>
  <c r="T161" i="1"/>
  <c r="P162" i="1"/>
  <c r="Q162" i="1"/>
  <c r="R162" i="1"/>
  <c r="S162" i="1"/>
  <c r="T162" i="1"/>
  <c r="P163" i="1"/>
  <c r="Q163" i="1"/>
  <c r="R163" i="1"/>
  <c r="S163" i="1"/>
  <c r="T163" i="1"/>
  <c r="P164" i="1"/>
  <c r="Q164" i="1"/>
  <c r="R164" i="1"/>
  <c r="S164" i="1"/>
  <c r="T164" i="1"/>
  <c r="P165" i="1"/>
  <c r="Q165" i="1"/>
  <c r="R165" i="1"/>
  <c r="S165" i="1"/>
  <c r="T165" i="1"/>
  <c r="P166" i="1"/>
  <c r="Q166" i="1"/>
  <c r="R166" i="1"/>
  <c r="S166" i="1"/>
  <c r="T166" i="1"/>
  <c r="P167" i="1"/>
  <c r="Q167" i="1"/>
  <c r="R167" i="1"/>
  <c r="S167" i="1"/>
  <c r="T167" i="1"/>
  <c r="P168" i="1"/>
  <c r="Q168" i="1"/>
  <c r="R168" i="1"/>
  <c r="S168" i="1"/>
  <c r="T168" i="1"/>
  <c r="P169" i="1"/>
  <c r="Q169" i="1"/>
  <c r="R169" i="1"/>
  <c r="S169" i="1"/>
  <c r="T169" i="1"/>
  <c r="P170" i="1"/>
  <c r="Q170" i="1"/>
  <c r="R170" i="1"/>
  <c r="S170" i="1"/>
  <c r="T170" i="1"/>
  <c r="P171" i="1"/>
  <c r="Q171" i="1"/>
  <c r="R171" i="1"/>
  <c r="S171" i="1"/>
  <c r="T171" i="1"/>
  <c r="P172" i="1"/>
  <c r="Q172" i="1"/>
  <c r="R172" i="1"/>
  <c r="S172" i="1"/>
  <c r="T172" i="1"/>
  <c r="P173" i="1"/>
  <c r="Q173" i="1"/>
  <c r="R173" i="1"/>
  <c r="S173" i="1"/>
  <c r="T173" i="1"/>
  <c r="P174" i="1"/>
  <c r="Q174" i="1"/>
  <c r="R174" i="1"/>
  <c r="S174" i="1"/>
  <c r="T174" i="1"/>
  <c r="P175" i="1"/>
  <c r="Q175" i="1"/>
  <c r="R175" i="1"/>
  <c r="S175" i="1"/>
  <c r="T175" i="1"/>
  <c r="P176" i="1"/>
  <c r="Q176" i="1"/>
  <c r="R176" i="1"/>
  <c r="S176" i="1"/>
  <c r="T176" i="1"/>
  <c r="P177" i="1"/>
  <c r="Q177" i="1"/>
  <c r="R177" i="1"/>
  <c r="S177" i="1"/>
  <c r="T177" i="1"/>
  <c r="P178" i="1"/>
  <c r="Q178" i="1"/>
  <c r="R178" i="1"/>
  <c r="S178" i="1"/>
  <c r="T178" i="1"/>
  <c r="P179" i="1"/>
  <c r="Q179" i="1"/>
  <c r="R179" i="1"/>
  <c r="S179" i="1"/>
  <c r="T179" i="1"/>
  <c r="P180" i="1"/>
  <c r="Q180" i="1"/>
  <c r="R180" i="1"/>
  <c r="S180" i="1"/>
  <c r="T180" i="1"/>
  <c r="P181" i="1"/>
  <c r="Q181" i="1"/>
  <c r="R181" i="1"/>
  <c r="S181" i="1"/>
  <c r="T181" i="1"/>
  <c r="P182" i="1"/>
  <c r="Q182" i="1"/>
  <c r="R182" i="1"/>
  <c r="S182" i="1"/>
  <c r="T182" i="1"/>
  <c r="P183" i="1"/>
  <c r="Q183" i="1"/>
  <c r="R183" i="1"/>
  <c r="S183" i="1"/>
  <c r="T183" i="1"/>
  <c r="P184" i="1"/>
  <c r="Q184" i="1"/>
  <c r="R184" i="1"/>
  <c r="S184" i="1"/>
  <c r="T184" i="1"/>
  <c r="P185" i="1"/>
  <c r="Q185" i="1"/>
  <c r="R185" i="1"/>
  <c r="S185" i="1"/>
  <c r="T185" i="1"/>
  <c r="P186" i="1"/>
  <c r="Q186" i="1"/>
  <c r="R186" i="1"/>
  <c r="S186" i="1"/>
  <c r="T186" i="1"/>
  <c r="P187" i="1"/>
  <c r="Q187" i="1"/>
  <c r="R187" i="1"/>
  <c r="S187" i="1"/>
  <c r="T187" i="1"/>
  <c r="P188" i="1"/>
  <c r="Q188" i="1"/>
  <c r="R188" i="1"/>
  <c r="S188" i="1"/>
  <c r="T188" i="1"/>
  <c r="P189" i="1"/>
  <c r="Q189" i="1"/>
  <c r="R189" i="1"/>
  <c r="S189" i="1"/>
  <c r="T189" i="1"/>
  <c r="P190" i="1"/>
  <c r="Q190" i="1"/>
  <c r="R190" i="1"/>
  <c r="S190" i="1"/>
  <c r="T190" i="1"/>
  <c r="P191" i="1"/>
  <c r="Q191" i="1"/>
  <c r="R191" i="1"/>
  <c r="S191" i="1"/>
  <c r="T191" i="1"/>
  <c r="P192" i="1"/>
  <c r="Q192" i="1"/>
  <c r="R192" i="1"/>
  <c r="S192" i="1"/>
  <c r="T192" i="1"/>
  <c r="P193" i="1"/>
  <c r="Q193" i="1"/>
  <c r="R193" i="1"/>
  <c r="S193" i="1"/>
  <c r="T193" i="1"/>
  <c r="P194" i="1"/>
  <c r="Q194" i="1"/>
  <c r="R194" i="1"/>
  <c r="S194" i="1"/>
  <c r="T194" i="1"/>
  <c r="P195" i="1"/>
  <c r="Q195" i="1"/>
  <c r="R195" i="1"/>
  <c r="S195" i="1"/>
  <c r="T195" i="1"/>
  <c r="P196" i="1"/>
  <c r="Q196" i="1"/>
  <c r="R196" i="1"/>
  <c r="S196" i="1"/>
  <c r="T196" i="1"/>
  <c r="P197" i="1"/>
  <c r="Q197" i="1"/>
  <c r="R197" i="1"/>
  <c r="S197" i="1"/>
  <c r="T197" i="1"/>
  <c r="P198" i="1"/>
  <c r="Q198" i="1"/>
  <c r="R198" i="1"/>
  <c r="S198" i="1"/>
  <c r="T198" i="1"/>
  <c r="P199" i="1"/>
  <c r="Q199" i="1"/>
  <c r="R199" i="1"/>
  <c r="S199" i="1"/>
  <c r="T199" i="1"/>
  <c r="P200" i="1"/>
  <c r="Q200" i="1"/>
  <c r="R200" i="1"/>
  <c r="S200" i="1"/>
  <c r="T200" i="1"/>
  <c r="P201" i="1"/>
  <c r="Q201" i="1"/>
  <c r="R201" i="1"/>
  <c r="S201" i="1"/>
  <c r="T201" i="1"/>
  <c r="P202" i="1"/>
  <c r="Q202" i="1"/>
  <c r="R202" i="1"/>
  <c r="S202" i="1"/>
  <c r="T202" i="1"/>
  <c r="P203" i="1"/>
  <c r="Q203" i="1"/>
  <c r="R203" i="1"/>
  <c r="S203" i="1"/>
  <c r="T203" i="1"/>
  <c r="P204" i="1"/>
  <c r="Q204" i="1"/>
  <c r="R204" i="1"/>
  <c r="S204" i="1"/>
  <c r="T204" i="1"/>
  <c r="P205" i="1"/>
  <c r="Q205" i="1"/>
  <c r="R205" i="1"/>
  <c r="S205" i="1"/>
  <c r="T205" i="1"/>
  <c r="P206" i="1"/>
  <c r="Q206" i="1"/>
  <c r="R206" i="1"/>
  <c r="S206" i="1"/>
  <c r="T206" i="1"/>
  <c r="P207" i="1"/>
  <c r="Q207" i="1"/>
  <c r="R207" i="1"/>
  <c r="S207" i="1"/>
  <c r="T207" i="1"/>
  <c r="P208" i="1"/>
  <c r="Q208" i="1"/>
  <c r="R208" i="1"/>
  <c r="S208" i="1"/>
  <c r="T208" i="1"/>
  <c r="P209" i="1"/>
  <c r="Q209" i="1"/>
  <c r="R209" i="1"/>
  <c r="S209" i="1"/>
  <c r="T209" i="1"/>
  <c r="P210" i="1"/>
  <c r="Q210" i="1"/>
  <c r="R210" i="1"/>
  <c r="S210" i="1"/>
  <c r="T210" i="1"/>
  <c r="P211" i="1"/>
  <c r="Q211" i="1"/>
  <c r="R211" i="1"/>
  <c r="S211" i="1"/>
  <c r="T211" i="1"/>
  <c r="P212" i="1"/>
  <c r="Q212" i="1"/>
  <c r="R212" i="1"/>
  <c r="S212" i="1"/>
  <c r="T212" i="1"/>
  <c r="P213" i="1"/>
  <c r="Q213" i="1"/>
  <c r="R213" i="1"/>
  <c r="S213" i="1"/>
  <c r="T213" i="1"/>
  <c r="P214" i="1"/>
  <c r="Q214" i="1"/>
  <c r="R214" i="1"/>
  <c r="S214" i="1"/>
  <c r="T214" i="1"/>
  <c r="P215" i="1"/>
  <c r="Q215" i="1"/>
  <c r="R215" i="1"/>
  <c r="S215" i="1"/>
  <c r="T215" i="1"/>
  <c r="P216" i="1"/>
  <c r="Q216" i="1"/>
  <c r="R216" i="1"/>
  <c r="S216" i="1"/>
  <c r="T216" i="1"/>
  <c r="P217" i="1"/>
  <c r="Q217" i="1"/>
  <c r="R217" i="1"/>
  <c r="S217" i="1"/>
  <c r="T217" i="1"/>
  <c r="P218" i="1"/>
  <c r="Q218" i="1"/>
  <c r="R218" i="1"/>
  <c r="S218" i="1"/>
  <c r="T218" i="1"/>
  <c r="P219" i="1"/>
  <c r="Q219" i="1"/>
  <c r="R219" i="1"/>
  <c r="S219" i="1"/>
  <c r="T219" i="1"/>
  <c r="P220" i="1"/>
  <c r="Q220" i="1"/>
  <c r="R220" i="1"/>
  <c r="S220" i="1"/>
  <c r="T220" i="1"/>
  <c r="P221" i="1"/>
  <c r="Q221" i="1"/>
  <c r="R221" i="1"/>
  <c r="S221" i="1"/>
  <c r="T221" i="1"/>
  <c r="P222" i="1"/>
  <c r="Q222" i="1"/>
  <c r="R222" i="1"/>
  <c r="S222" i="1"/>
  <c r="T222" i="1"/>
  <c r="P223" i="1"/>
  <c r="Q223" i="1"/>
  <c r="R223" i="1"/>
  <c r="S223" i="1"/>
  <c r="T223" i="1"/>
  <c r="P224" i="1"/>
  <c r="Q224" i="1"/>
  <c r="R224" i="1"/>
  <c r="S224" i="1"/>
  <c r="T224" i="1"/>
  <c r="P225" i="1"/>
  <c r="Q225" i="1"/>
  <c r="R225" i="1"/>
  <c r="S225" i="1"/>
  <c r="T225" i="1"/>
  <c r="P226" i="1"/>
  <c r="Q226" i="1"/>
  <c r="R226" i="1"/>
  <c r="S226" i="1"/>
  <c r="T226" i="1"/>
  <c r="P227" i="1"/>
  <c r="Q227" i="1"/>
  <c r="R227" i="1"/>
  <c r="S227" i="1"/>
  <c r="T227" i="1"/>
  <c r="P228" i="1"/>
  <c r="Q228" i="1"/>
  <c r="R228" i="1"/>
  <c r="S228" i="1"/>
  <c r="T228" i="1"/>
  <c r="P229" i="1"/>
  <c r="Q229" i="1"/>
  <c r="R229" i="1"/>
  <c r="S229" i="1"/>
  <c r="T229" i="1"/>
  <c r="P230" i="1"/>
  <c r="Q230" i="1"/>
  <c r="R230" i="1"/>
  <c r="S230" i="1"/>
  <c r="T230" i="1"/>
  <c r="P231" i="1"/>
  <c r="Q231" i="1"/>
  <c r="R231" i="1"/>
  <c r="S231" i="1"/>
  <c r="T231" i="1"/>
  <c r="P232" i="1"/>
  <c r="Q232" i="1"/>
  <c r="R232" i="1"/>
  <c r="S232" i="1"/>
  <c r="T232" i="1"/>
  <c r="P233" i="1"/>
  <c r="Q233" i="1"/>
  <c r="R233" i="1"/>
  <c r="S233" i="1"/>
  <c r="T233" i="1"/>
  <c r="P234" i="1"/>
  <c r="Q234" i="1"/>
  <c r="R234" i="1"/>
  <c r="S234" i="1"/>
  <c r="T234" i="1"/>
  <c r="P235" i="1"/>
  <c r="Q235" i="1"/>
  <c r="R235" i="1"/>
  <c r="S235" i="1"/>
  <c r="T235" i="1"/>
  <c r="P236" i="1"/>
  <c r="Q236" i="1"/>
  <c r="R236" i="1"/>
  <c r="S236" i="1"/>
  <c r="T236" i="1"/>
  <c r="P237" i="1"/>
  <c r="Q237" i="1"/>
  <c r="R237" i="1"/>
  <c r="S237" i="1"/>
  <c r="T237" i="1"/>
  <c r="P238" i="1"/>
  <c r="Q238" i="1"/>
  <c r="R238" i="1"/>
  <c r="S238" i="1"/>
  <c r="T238" i="1"/>
  <c r="P239" i="1"/>
  <c r="Q239" i="1"/>
  <c r="R239" i="1"/>
  <c r="S239" i="1"/>
  <c r="T239" i="1"/>
  <c r="P240" i="1"/>
  <c r="Q240" i="1"/>
  <c r="R240" i="1"/>
  <c r="S240" i="1"/>
  <c r="T240" i="1"/>
  <c r="P241" i="1"/>
  <c r="Q241" i="1"/>
  <c r="R241" i="1"/>
  <c r="S241" i="1"/>
  <c r="T241" i="1"/>
  <c r="P242" i="1"/>
  <c r="Q242" i="1"/>
  <c r="R242" i="1"/>
  <c r="S242" i="1"/>
  <c r="T242" i="1"/>
  <c r="P243" i="1"/>
  <c r="Q243" i="1"/>
  <c r="R243" i="1"/>
  <c r="S243" i="1"/>
  <c r="T243" i="1"/>
  <c r="P244" i="1"/>
  <c r="Q244" i="1"/>
  <c r="R244" i="1"/>
  <c r="S244" i="1"/>
  <c r="T244" i="1"/>
  <c r="P245" i="1"/>
  <c r="Q245" i="1"/>
  <c r="R245" i="1"/>
  <c r="S245" i="1"/>
  <c r="T245" i="1"/>
  <c r="P246" i="1"/>
  <c r="Q246" i="1"/>
  <c r="R246" i="1"/>
  <c r="S246" i="1"/>
  <c r="T246" i="1"/>
  <c r="P247" i="1"/>
  <c r="Q247" i="1"/>
  <c r="R247" i="1"/>
  <c r="S247" i="1"/>
  <c r="T247" i="1"/>
  <c r="P248" i="1"/>
  <c r="Q248" i="1"/>
  <c r="R248" i="1"/>
  <c r="S248" i="1"/>
  <c r="T248" i="1"/>
  <c r="P249" i="1"/>
  <c r="Q249" i="1"/>
  <c r="R249" i="1"/>
  <c r="S249" i="1"/>
  <c r="T249" i="1"/>
  <c r="P250" i="1"/>
  <c r="Q250" i="1"/>
  <c r="R250" i="1"/>
  <c r="S250" i="1"/>
  <c r="T250" i="1"/>
  <c r="P251" i="1"/>
  <c r="Q251" i="1"/>
  <c r="R251" i="1"/>
  <c r="S251" i="1"/>
  <c r="T251" i="1"/>
  <c r="P252" i="1"/>
  <c r="Q252" i="1"/>
  <c r="R252" i="1"/>
  <c r="S252" i="1"/>
  <c r="T252" i="1"/>
  <c r="P253" i="1"/>
  <c r="Q253" i="1"/>
  <c r="R253" i="1"/>
  <c r="S253" i="1"/>
  <c r="T253" i="1"/>
  <c r="P254" i="1"/>
  <c r="Q254" i="1"/>
  <c r="R254" i="1"/>
  <c r="S254" i="1"/>
  <c r="T254" i="1"/>
  <c r="P255" i="1"/>
  <c r="Q255" i="1"/>
  <c r="R255" i="1"/>
  <c r="S255" i="1"/>
  <c r="T255" i="1"/>
  <c r="P256" i="1"/>
  <c r="Q256" i="1"/>
  <c r="R256" i="1"/>
  <c r="S256" i="1"/>
  <c r="T256" i="1"/>
  <c r="P257" i="1"/>
  <c r="Q257" i="1"/>
  <c r="R257" i="1"/>
  <c r="S257" i="1"/>
  <c r="T257" i="1"/>
  <c r="P258" i="1"/>
  <c r="Q258" i="1"/>
  <c r="R258" i="1"/>
  <c r="S258" i="1"/>
  <c r="T258" i="1"/>
  <c r="P259" i="1"/>
  <c r="Q259" i="1"/>
  <c r="R259" i="1"/>
  <c r="S259" i="1"/>
  <c r="T259" i="1"/>
  <c r="P260" i="1"/>
  <c r="Q260" i="1"/>
  <c r="R260" i="1"/>
  <c r="S260" i="1"/>
  <c r="T260" i="1"/>
  <c r="P261" i="1"/>
  <c r="Q261" i="1"/>
  <c r="R261" i="1"/>
  <c r="S261" i="1"/>
  <c r="T261" i="1"/>
  <c r="P262" i="1"/>
  <c r="Q262" i="1"/>
  <c r="R262" i="1"/>
  <c r="S262" i="1"/>
  <c r="T262" i="1"/>
  <c r="P263" i="1"/>
  <c r="Q263" i="1"/>
  <c r="R263" i="1"/>
  <c r="S263" i="1"/>
  <c r="T263" i="1"/>
  <c r="P264" i="1"/>
  <c r="Q264" i="1"/>
  <c r="R264" i="1"/>
  <c r="S264" i="1"/>
  <c r="T264" i="1"/>
  <c r="P265" i="1"/>
  <c r="Q265" i="1"/>
  <c r="R265" i="1"/>
  <c r="S265" i="1"/>
  <c r="T265" i="1"/>
  <c r="P266" i="1"/>
  <c r="Q266" i="1"/>
  <c r="R266" i="1"/>
  <c r="S266" i="1"/>
  <c r="T266" i="1"/>
  <c r="P267" i="1"/>
  <c r="Q267" i="1"/>
  <c r="R267" i="1"/>
  <c r="S267" i="1"/>
  <c r="T267" i="1"/>
  <c r="P268" i="1"/>
  <c r="Q268" i="1"/>
  <c r="R268" i="1"/>
  <c r="S268" i="1"/>
  <c r="T268" i="1"/>
  <c r="P269" i="1"/>
  <c r="Q269" i="1"/>
  <c r="R269" i="1"/>
  <c r="S269" i="1"/>
  <c r="T269" i="1"/>
  <c r="P270" i="1"/>
  <c r="Q270" i="1"/>
  <c r="R270" i="1"/>
  <c r="S270" i="1"/>
  <c r="T270" i="1"/>
  <c r="P271" i="1"/>
  <c r="Q271" i="1"/>
  <c r="R271" i="1"/>
  <c r="S271" i="1"/>
  <c r="T271" i="1"/>
  <c r="P272" i="1"/>
  <c r="Q272" i="1"/>
  <c r="R272" i="1"/>
  <c r="S272" i="1"/>
  <c r="T272" i="1"/>
  <c r="P273" i="1"/>
  <c r="Q273" i="1"/>
  <c r="R273" i="1"/>
  <c r="S273" i="1"/>
  <c r="T273" i="1"/>
  <c r="P274" i="1"/>
  <c r="Q274" i="1"/>
  <c r="R274" i="1"/>
  <c r="S274" i="1"/>
  <c r="T274" i="1"/>
  <c r="P275" i="1"/>
  <c r="Q275" i="1"/>
  <c r="R275" i="1"/>
  <c r="S275" i="1"/>
  <c r="T275" i="1"/>
  <c r="P276" i="1"/>
  <c r="Q276" i="1"/>
  <c r="R276" i="1"/>
  <c r="S276" i="1"/>
  <c r="T276" i="1"/>
  <c r="P277" i="1"/>
  <c r="Q277" i="1"/>
  <c r="R277" i="1"/>
  <c r="S277" i="1"/>
  <c r="T277" i="1"/>
  <c r="P278" i="1"/>
  <c r="Q278" i="1"/>
  <c r="R278" i="1"/>
  <c r="S278" i="1"/>
  <c r="T278" i="1"/>
  <c r="P279" i="1"/>
  <c r="Q279" i="1"/>
  <c r="R279" i="1"/>
  <c r="S279" i="1"/>
  <c r="T279" i="1"/>
  <c r="P280" i="1"/>
  <c r="Q280" i="1"/>
  <c r="R280" i="1"/>
  <c r="S280" i="1"/>
  <c r="T280" i="1"/>
  <c r="P281" i="1"/>
  <c r="Q281" i="1"/>
  <c r="R281" i="1"/>
  <c r="S281" i="1"/>
  <c r="T281" i="1"/>
  <c r="P282" i="1"/>
  <c r="Q282" i="1"/>
  <c r="R282" i="1"/>
  <c r="S282" i="1"/>
  <c r="T282" i="1"/>
  <c r="P283" i="1"/>
  <c r="Q283" i="1"/>
  <c r="R283" i="1"/>
  <c r="S283" i="1"/>
  <c r="T283" i="1"/>
  <c r="P284" i="1"/>
  <c r="Q284" i="1"/>
  <c r="R284" i="1"/>
  <c r="S284" i="1"/>
  <c r="T284" i="1"/>
  <c r="P285" i="1"/>
  <c r="Q285" i="1"/>
  <c r="R285" i="1"/>
  <c r="S285" i="1"/>
  <c r="T285" i="1"/>
  <c r="P286" i="1"/>
  <c r="Q286" i="1"/>
  <c r="R286" i="1"/>
  <c r="S286" i="1"/>
  <c r="T286" i="1"/>
  <c r="P287" i="1"/>
  <c r="Q287" i="1"/>
  <c r="R287" i="1"/>
  <c r="S287" i="1"/>
  <c r="T287" i="1"/>
  <c r="P288" i="1"/>
  <c r="Q288" i="1"/>
  <c r="R288" i="1"/>
  <c r="S288" i="1"/>
  <c r="T288" i="1"/>
  <c r="P289" i="1"/>
  <c r="Q289" i="1"/>
  <c r="R289" i="1"/>
  <c r="S289" i="1"/>
  <c r="T289" i="1"/>
  <c r="P290" i="1"/>
  <c r="Q290" i="1"/>
  <c r="R290" i="1"/>
  <c r="S290" i="1"/>
  <c r="T290" i="1"/>
  <c r="P291" i="1"/>
  <c r="Q291" i="1"/>
  <c r="R291" i="1"/>
  <c r="S291" i="1"/>
  <c r="T291" i="1"/>
  <c r="P292" i="1"/>
  <c r="Q292" i="1"/>
  <c r="R292" i="1"/>
  <c r="S292" i="1"/>
  <c r="T292" i="1"/>
  <c r="P293" i="1"/>
  <c r="Q293" i="1"/>
  <c r="R293" i="1"/>
  <c r="S293" i="1"/>
  <c r="T293" i="1"/>
  <c r="P294" i="1"/>
  <c r="Q294" i="1"/>
  <c r="R294" i="1"/>
  <c r="S294" i="1"/>
  <c r="T294" i="1"/>
  <c r="P295" i="1"/>
  <c r="Q295" i="1"/>
  <c r="R295" i="1"/>
  <c r="S295" i="1"/>
  <c r="T295" i="1"/>
  <c r="P296" i="1"/>
  <c r="Q296" i="1"/>
  <c r="R296" i="1"/>
  <c r="S296" i="1"/>
  <c r="T296" i="1"/>
  <c r="P297" i="1"/>
  <c r="Q297" i="1"/>
  <c r="R297" i="1"/>
  <c r="S297" i="1"/>
  <c r="T297" i="1"/>
  <c r="P298" i="1"/>
  <c r="Q298" i="1"/>
  <c r="R298" i="1"/>
  <c r="S298" i="1"/>
  <c r="T298" i="1"/>
  <c r="P299" i="1"/>
  <c r="Q299" i="1"/>
  <c r="R299" i="1"/>
  <c r="S299" i="1"/>
  <c r="T299" i="1"/>
  <c r="P300" i="1"/>
  <c r="Q300" i="1"/>
  <c r="R300" i="1"/>
  <c r="S300" i="1"/>
  <c r="T300" i="1"/>
  <c r="P301" i="1"/>
  <c r="Q301" i="1"/>
  <c r="R301" i="1"/>
  <c r="S301" i="1"/>
  <c r="T301" i="1"/>
  <c r="P302" i="1"/>
  <c r="Q302" i="1"/>
  <c r="R302" i="1"/>
  <c r="S302" i="1"/>
  <c r="T302" i="1"/>
  <c r="P303" i="1"/>
  <c r="Q303" i="1"/>
  <c r="R303" i="1"/>
  <c r="S303" i="1"/>
  <c r="T303" i="1"/>
  <c r="P304" i="1"/>
  <c r="Q304" i="1"/>
  <c r="R304" i="1"/>
  <c r="S304" i="1"/>
  <c r="T304" i="1"/>
  <c r="P305" i="1"/>
  <c r="Q305" i="1"/>
  <c r="R305" i="1"/>
  <c r="S305" i="1"/>
  <c r="T305" i="1"/>
  <c r="P306" i="1"/>
  <c r="Q306" i="1"/>
  <c r="R306" i="1"/>
  <c r="S306" i="1"/>
  <c r="T306" i="1"/>
  <c r="P307" i="1"/>
  <c r="Q307" i="1"/>
  <c r="R307" i="1"/>
  <c r="S307" i="1"/>
  <c r="T307" i="1"/>
  <c r="P308" i="1"/>
  <c r="Q308" i="1"/>
  <c r="R308" i="1"/>
  <c r="S308" i="1"/>
  <c r="T308" i="1"/>
  <c r="P309" i="1"/>
  <c r="Q309" i="1"/>
  <c r="R309" i="1"/>
  <c r="S309" i="1"/>
  <c r="T309" i="1"/>
  <c r="P310" i="1"/>
  <c r="Q310" i="1"/>
  <c r="R310" i="1"/>
  <c r="S310" i="1"/>
  <c r="T310" i="1"/>
  <c r="P311" i="1"/>
  <c r="Q311" i="1"/>
  <c r="R311" i="1"/>
  <c r="S311" i="1"/>
  <c r="T311" i="1"/>
  <c r="P312" i="1"/>
  <c r="Q312" i="1"/>
  <c r="R312" i="1"/>
  <c r="S312" i="1"/>
  <c r="T312" i="1"/>
  <c r="P313" i="1"/>
  <c r="Q313" i="1"/>
  <c r="R313" i="1"/>
  <c r="S313" i="1"/>
  <c r="T313" i="1"/>
  <c r="P314" i="1"/>
  <c r="Q314" i="1"/>
  <c r="R314" i="1"/>
  <c r="S314" i="1"/>
  <c r="T314" i="1"/>
  <c r="P315" i="1"/>
  <c r="Q315" i="1"/>
  <c r="R315" i="1"/>
  <c r="S315" i="1"/>
  <c r="T315" i="1"/>
  <c r="P316" i="1"/>
  <c r="Q316" i="1"/>
  <c r="R316" i="1"/>
  <c r="S316" i="1"/>
  <c r="T316" i="1"/>
  <c r="P317" i="1"/>
  <c r="Q317" i="1"/>
  <c r="R317" i="1"/>
  <c r="S317" i="1"/>
  <c r="T317" i="1"/>
  <c r="P318" i="1"/>
  <c r="Q318" i="1"/>
  <c r="R318" i="1"/>
  <c r="S318" i="1"/>
  <c r="T318" i="1"/>
  <c r="P319" i="1"/>
  <c r="Q319" i="1"/>
  <c r="R319" i="1"/>
  <c r="S319" i="1"/>
  <c r="T319" i="1"/>
  <c r="P320" i="1"/>
  <c r="Q320" i="1"/>
  <c r="R320" i="1"/>
  <c r="S320" i="1"/>
  <c r="T320" i="1"/>
  <c r="P321" i="1"/>
  <c r="Q321" i="1"/>
  <c r="R321" i="1"/>
  <c r="S321" i="1"/>
  <c r="T321" i="1"/>
  <c r="P322" i="1"/>
  <c r="Q322" i="1"/>
  <c r="R322" i="1"/>
  <c r="S322" i="1"/>
  <c r="T322" i="1"/>
  <c r="P323" i="1"/>
  <c r="Q323" i="1"/>
  <c r="R323" i="1"/>
  <c r="S323" i="1"/>
  <c r="T323" i="1"/>
  <c r="P324" i="1"/>
  <c r="Q324" i="1"/>
  <c r="R324" i="1"/>
  <c r="S324" i="1"/>
  <c r="T324" i="1"/>
  <c r="P325" i="1"/>
  <c r="Q325" i="1"/>
  <c r="R325" i="1"/>
  <c r="S325" i="1"/>
  <c r="T325" i="1"/>
  <c r="P326" i="1"/>
  <c r="Q326" i="1"/>
  <c r="R326" i="1"/>
  <c r="S326" i="1"/>
  <c r="T326" i="1"/>
  <c r="P327" i="1"/>
  <c r="Q327" i="1"/>
  <c r="R327" i="1"/>
  <c r="S327" i="1"/>
  <c r="T327" i="1"/>
  <c r="P328" i="1"/>
  <c r="Q328" i="1"/>
  <c r="R328" i="1"/>
  <c r="S328" i="1"/>
  <c r="T328" i="1"/>
  <c r="P329" i="1"/>
  <c r="Q329" i="1"/>
  <c r="R329" i="1"/>
  <c r="S329" i="1"/>
  <c r="T329" i="1"/>
  <c r="P330" i="1"/>
  <c r="Q330" i="1"/>
  <c r="R330" i="1"/>
  <c r="S330" i="1"/>
  <c r="T330" i="1"/>
  <c r="P331" i="1"/>
  <c r="Q331" i="1"/>
  <c r="R331" i="1"/>
  <c r="S331" i="1"/>
  <c r="T331" i="1"/>
  <c r="P332" i="1"/>
  <c r="Q332" i="1"/>
  <c r="R332" i="1"/>
  <c r="S332" i="1"/>
  <c r="T332" i="1"/>
  <c r="P333" i="1"/>
  <c r="Q333" i="1"/>
  <c r="R333" i="1"/>
  <c r="S333" i="1"/>
  <c r="T333" i="1"/>
  <c r="P334" i="1"/>
  <c r="Q334" i="1"/>
  <c r="R334" i="1"/>
  <c r="S334" i="1"/>
  <c r="T334" i="1"/>
  <c r="P335" i="1"/>
  <c r="Q335" i="1"/>
  <c r="R335" i="1"/>
  <c r="S335" i="1"/>
  <c r="T335" i="1"/>
  <c r="P336" i="1"/>
  <c r="Q336" i="1"/>
  <c r="R336" i="1"/>
  <c r="S336" i="1"/>
  <c r="T336" i="1"/>
  <c r="P337" i="1"/>
  <c r="Q337" i="1"/>
  <c r="R337" i="1"/>
  <c r="S337" i="1"/>
  <c r="T337" i="1"/>
  <c r="P338" i="1"/>
  <c r="Q338" i="1"/>
  <c r="R338" i="1"/>
  <c r="S338" i="1"/>
  <c r="T338" i="1"/>
  <c r="P339" i="1"/>
  <c r="Q339" i="1"/>
  <c r="R339" i="1"/>
  <c r="S339" i="1"/>
  <c r="T339" i="1"/>
  <c r="P340" i="1"/>
  <c r="Q340" i="1"/>
  <c r="R340" i="1"/>
  <c r="S340" i="1"/>
  <c r="T340" i="1"/>
  <c r="P341" i="1"/>
  <c r="Q341" i="1"/>
  <c r="R341" i="1"/>
  <c r="S341" i="1"/>
  <c r="T341" i="1"/>
  <c r="P342" i="1"/>
  <c r="Q342" i="1"/>
  <c r="R342" i="1"/>
  <c r="S342" i="1"/>
  <c r="T342" i="1"/>
  <c r="P343" i="1"/>
  <c r="Q343" i="1"/>
  <c r="R343" i="1"/>
  <c r="S343" i="1"/>
  <c r="T343" i="1"/>
  <c r="P344" i="1"/>
  <c r="Q344" i="1"/>
  <c r="R344" i="1"/>
  <c r="S344" i="1"/>
  <c r="T344" i="1"/>
  <c r="P345" i="1"/>
  <c r="Q345" i="1"/>
  <c r="R345" i="1"/>
  <c r="S345" i="1"/>
  <c r="T345" i="1"/>
  <c r="P346" i="1"/>
  <c r="Q346" i="1"/>
  <c r="R346" i="1"/>
  <c r="S346" i="1"/>
  <c r="T346" i="1"/>
  <c r="P347" i="1"/>
  <c r="Q347" i="1"/>
  <c r="R347" i="1"/>
  <c r="S347" i="1"/>
  <c r="T347" i="1"/>
  <c r="P348" i="1"/>
  <c r="Q348" i="1"/>
  <c r="R348" i="1"/>
  <c r="S348" i="1"/>
  <c r="T348" i="1"/>
  <c r="P349" i="1"/>
  <c r="Q349" i="1"/>
  <c r="R349" i="1"/>
  <c r="S349" i="1"/>
  <c r="T349" i="1"/>
  <c r="P350" i="1"/>
  <c r="Q350" i="1"/>
  <c r="R350" i="1"/>
  <c r="S350" i="1"/>
  <c r="T350" i="1"/>
  <c r="P351" i="1"/>
  <c r="Q351" i="1"/>
  <c r="R351" i="1"/>
  <c r="S351" i="1"/>
  <c r="T351" i="1"/>
  <c r="P352" i="1"/>
  <c r="Q352" i="1"/>
  <c r="R352" i="1"/>
  <c r="S352" i="1"/>
  <c r="T352" i="1"/>
  <c r="P353" i="1"/>
  <c r="Q353" i="1"/>
  <c r="R353" i="1"/>
  <c r="S353" i="1"/>
  <c r="T353" i="1"/>
  <c r="P354" i="1"/>
  <c r="Q354" i="1"/>
  <c r="R354" i="1"/>
  <c r="S354" i="1"/>
  <c r="T354" i="1"/>
  <c r="P355" i="1"/>
  <c r="Q355" i="1"/>
  <c r="R355" i="1"/>
  <c r="S355" i="1"/>
  <c r="T355" i="1"/>
  <c r="P356" i="1"/>
  <c r="Q356" i="1"/>
  <c r="R356" i="1"/>
  <c r="S356" i="1"/>
  <c r="T356" i="1"/>
  <c r="P357" i="1"/>
  <c r="Q357" i="1"/>
  <c r="R357" i="1"/>
  <c r="S357" i="1"/>
  <c r="T357" i="1"/>
  <c r="P358" i="1"/>
  <c r="Q358" i="1"/>
  <c r="R358" i="1"/>
  <c r="S358" i="1"/>
  <c r="T358" i="1"/>
  <c r="P359" i="1"/>
  <c r="Q359" i="1"/>
  <c r="R359" i="1"/>
  <c r="S359" i="1"/>
  <c r="T359" i="1"/>
  <c r="P360" i="1"/>
  <c r="Q360" i="1"/>
  <c r="R360" i="1"/>
  <c r="S360" i="1"/>
  <c r="T360" i="1"/>
  <c r="P361" i="1"/>
  <c r="Q361" i="1"/>
  <c r="R361" i="1"/>
  <c r="S361" i="1"/>
  <c r="T361" i="1"/>
  <c r="P362" i="1"/>
  <c r="Q362" i="1"/>
  <c r="R362" i="1"/>
  <c r="S362" i="1"/>
  <c r="T362" i="1"/>
  <c r="P363" i="1"/>
  <c r="Q363" i="1"/>
  <c r="R363" i="1"/>
  <c r="S363" i="1"/>
  <c r="T363" i="1"/>
  <c r="P364" i="1"/>
  <c r="Q364" i="1"/>
  <c r="R364" i="1"/>
  <c r="S364" i="1"/>
  <c r="T364" i="1"/>
  <c r="P365" i="1"/>
  <c r="Q365" i="1"/>
  <c r="R365" i="1"/>
  <c r="S365" i="1"/>
  <c r="T365" i="1"/>
  <c r="P366" i="1"/>
  <c r="Q366" i="1"/>
  <c r="R366" i="1"/>
  <c r="S366" i="1"/>
  <c r="T366" i="1"/>
  <c r="P367" i="1"/>
  <c r="Q367" i="1"/>
  <c r="R367" i="1"/>
  <c r="S367" i="1"/>
  <c r="T367" i="1"/>
  <c r="P368" i="1"/>
  <c r="Q368" i="1"/>
  <c r="R368" i="1"/>
  <c r="S368" i="1"/>
  <c r="T368" i="1"/>
  <c r="P369" i="1"/>
  <c r="Q369" i="1"/>
  <c r="R369" i="1"/>
  <c r="S369" i="1"/>
  <c r="T369" i="1"/>
  <c r="P370" i="1"/>
  <c r="Q370" i="1"/>
  <c r="R370" i="1"/>
  <c r="S370" i="1"/>
  <c r="T370" i="1"/>
  <c r="P371" i="1"/>
  <c r="Q371" i="1"/>
  <c r="R371" i="1"/>
  <c r="S371" i="1"/>
  <c r="T371" i="1"/>
  <c r="P372" i="1"/>
  <c r="Q372" i="1"/>
  <c r="R372" i="1"/>
  <c r="S372" i="1"/>
  <c r="T372" i="1"/>
  <c r="P373" i="1"/>
  <c r="Q373" i="1"/>
  <c r="R373" i="1"/>
  <c r="S373" i="1"/>
  <c r="T373" i="1"/>
  <c r="P374" i="1"/>
  <c r="Q374" i="1"/>
  <c r="R374" i="1"/>
  <c r="S374" i="1"/>
  <c r="T374" i="1"/>
  <c r="P375" i="1"/>
  <c r="Q375" i="1"/>
  <c r="R375" i="1"/>
  <c r="S375" i="1"/>
  <c r="T375" i="1"/>
  <c r="P376" i="1"/>
  <c r="Q376" i="1"/>
  <c r="R376" i="1"/>
  <c r="S376" i="1"/>
  <c r="T376" i="1"/>
  <c r="P377" i="1"/>
  <c r="Q377" i="1"/>
  <c r="R377" i="1"/>
  <c r="S377" i="1"/>
  <c r="T377" i="1"/>
  <c r="P378" i="1"/>
  <c r="Q378" i="1"/>
  <c r="R378" i="1"/>
  <c r="S378" i="1"/>
  <c r="T378" i="1"/>
  <c r="P379" i="1"/>
  <c r="Q379" i="1"/>
  <c r="R379" i="1"/>
  <c r="S379" i="1"/>
  <c r="T379" i="1"/>
  <c r="P380" i="1"/>
  <c r="Q380" i="1"/>
  <c r="R380" i="1"/>
  <c r="S380" i="1"/>
  <c r="T380" i="1"/>
  <c r="P381" i="1"/>
  <c r="Q381" i="1"/>
  <c r="R381" i="1"/>
  <c r="S381" i="1"/>
  <c r="T381" i="1"/>
  <c r="P382" i="1"/>
  <c r="Q382" i="1"/>
  <c r="R382" i="1"/>
  <c r="S382" i="1"/>
  <c r="T382" i="1"/>
  <c r="P383" i="1"/>
  <c r="Q383" i="1"/>
  <c r="R383" i="1"/>
  <c r="S383" i="1"/>
  <c r="T383" i="1"/>
  <c r="P384" i="1"/>
  <c r="Q384" i="1"/>
  <c r="R384" i="1"/>
  <c r="S384" i="1"/>
  <c r="T384" i="1"/>
  <c r="P385" i="1"/>
  <c r="Q385" i="1"/>
  <c r="R385" i="1"/>
  <c r="S385" i="1"/>
  <c r="T385" i="1"/>
  <c r="T2" i="1"/>
  <c r="S2" i="1"/>
  <c r="R2" i="1"/>
  <c r="Q2" i="1"/>
  <c r="P2" i="1"/>
  <c r="J12" i="1"/>
  <c r="K12" i="1"/>
  <c r="L12" i="1"/>
  <c r="M12" i="1"/>
  <c r="N12" i="1"/>
  <c r="J13" i="1"/>
  <c r="K13" i="1"/>
  <c r="L13" i="1"/>
  <c r="M13" i="1"/>
  <c r="N13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3" i="1"/>
  <c r="K53" i="1"/>
  <c r="L53" i="1"/>
  <c r="M53" i="1"/>
  <c r="N53" i="1"/>
  <c r="J54" i="1"/>
  <c r="K54" i="1"/>
  <c r="L54" i="1"/>
  <c r="M54" i="1"/>
  <c r="N54" i="1"/>
  <c r="J55" i="1"/>
  <c r="K55" i="1"/>
  <c r="L55" i="1"/>
  <c r="M55" i="1"/>
  <c r="N55" i="1"/>
  <c r="J56" i="1"/>
  <c r="K56" i="1"/>
  <c r="L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N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J64" i="1"/>
  <c r="K64" i="1"/>
  <c r="L64" i="1"/>
  <c r="M64" i="1"/>
  <c r="N64" i="1"/>
  <c r="J65" i="1"/>
  <c r="K65" i="1"/>
  <c r="L65" i="1"/>
  <c r="M65" i="1"/>
  <c r="N65" i="1"/>
  <c r="J66" i="1"/>
  <c r="K66" i="1"/>
  <c r="L66" i="1"/>
  <c r="M66" i="1"/>
  <c r="N66" i="1"/>
  <c r="J67" i="1"/>
  <c r="K67" i="1"/>
  <c r="L67" i="1"/>
  <c r="M67" i="1"/>
  <c r="N67" i="1"/>
  <c r="J71" i="1"/>
  <c r="K71" i="1"/>
  <c r="L71" i="1"/>
  <c r="M71" i="1"/>
  <c r="N71" i="1"/>
  <c r="J72" i="1"/>
  <c r="K72" i="1"/>
  <c r="L72" i="1"/>
  <c r="M72" i="1"/>
  <c r="N72" i="1"/>
  <c r="J73" i="1"/>
  <c r="K73" i="1"/>
  <c r="L73" i="1"/>
  <c r="M73" i="1"/>
  <c r="N73" i="1"/>
  <c r="J77" i="1"/>
  <c r="K77" i="1"/>
  <c r="L77" i="1"/>
  <c r="M77" i="1"/>
  <c r="N77" i="1"/>
  <c r="J78" i="1"/>
  <c r="K78" i="1"/>
  <c r="L78" i="1"/>
  <c r="M78" i="1"/>
  <c r="N78" i="1"/>
  <c r="J79" i="1"/>
  <c r="K79" i="1"/>
  <c r="L79" i="1"/>
  <c r="M79" i="1"/>
  <c r="N79" i="1"/>
  <c r="J80" i="1"/>
  <c r="K80" i="1"/>
  <c r="L80" i="1"/>
  <c r="M80" i="1"/>
  <c r="N80" i="1"/>
  <c r="J81" i="1"/>
  <c r="K81" i="1"/>
  <c r="L81" i="1"/>
  <c r="M81" i="1"/>
  <c r="N81" i="1"/>
  <c r="J85" i="1"/>
  <c r="K85" i="1"/>
  <c r="L85" i="1"/>
  <c r="M85" i="1"/>
  <c r="N85" i="1"/>
  <c r="J86" i="1"/>
  <c r="K86" i="1"/>
  <c r="L86" i="1"/>
  <c r="M86" i="1"/>
  <c r="N86" i="1"/>
  <c r="J87" i="1"/>
  <c r="K87" i="1"/>
  <c r="L87" i="1"/>
  <c r="M87" i="1"/>
  <c r="N87" i="1"/>
  <c r="J88" i="1"/>
  <c r="K88" i="1"/>
  <c r="L88" i="1"/>
  <c r="M88" i="1"/>
  <c r="N88" i="1"/>
  <c r="J89" i="1"/>
  <c r="K89" i="1"/>
  <c r="L89" i="1"/>
  <c r="M89" i="1"/>
  <c r="N89" i="1"/>
  <c r="J93" i="1"/>
  <c r="K93" i="1"/>
  <c r="L93" i="1"/>
  <c r="M93" i="1"/>
  <c r="N93" i="1"/>
  <c r="J94" i="1"/>
  <c r="K94" i="1"/>
  <c r="L94" i="1"/>
  <c r="M94" i="1"/>
  <c r="N94" i="1"/>
  <c r="J95" i="1"/>
  <c r="K95" i="1"/>
  <c r="L95" i="1"/>
  <c r="M95" i="1"/>
  <c r="N95" i="1"/>
  <c r="J96" i="1"/>
  <c r="K96" i="1"/>
  <c r="L96" i="1"/>
  <c r="M96" i="1"/>
  <c r="N96" i="1"/>
  <c r="J97" i="1"/>
  <c r="K97" i="1"/>
  <c r="L97" i="1"/>
  <c r="M97" i="1"/>
  <c r="N97" i="1"/>
  <c r="J101" i="1"/>
  <c r="K101" i="1"/>
  <c r="L101" i="1"/>
  <c r="M101" i="1"/>
  <c r="N101" i="1"/>
  <c r="J102" i="1"/>
  <c r="K102" i="1"/>
  <c r="L102" i="1"/>
  <c r="M102" i="1"/>
  <c r="N102" i="1"/>
  <c r="J103" i="1"/>
  <c r="K103" i="1"/>
  <c r="L103" i="1"/>
  <c r="M103" i="1"/>
  <c r="N103" i="1"/>
  <c r="J104" i="1"/>
  <c r="K104" i="1"/>
  <c r="L104" i="1"/>
  <c r="M104" i="1"/>
  <c r="N104" i="1"/>
  <c r="J105" i="1"/>
  <c r="K105" i="1"/>
  <c r="L105" i="1"/>
  <c r="M105" i="1"/>
  <c r="N105" i="1"/>
  <c r="J109" i="1"/>
  <c r="K109" i="1"/>
  <c r="L109" i="1"/>
  <c r="M109" i="1"/>
  <c r="N109" i="1"/>
  <c r="J110" i="1"/>
  <c r="K110" i="1"/>
  <c r="L110" i="1"/>
  <c r="M110" i="1"/>
  <c r="N110" i="1"/>
  <c r="J111" i="1"/>
  <c r="K111" i="1"/>
  <c r="L111" i="1"/>
  <c r="M111" i="1"/>
  <c r="N111" i="1"/>
  <c r="J112" i="1"/>
  <c r="K112" i="1"/>
  <c r="L112" i="1"/>
  <c r="M112" i="1"/>
  <c r="N112" i="1"/>
  <c r="J113" i="1"/>
  <c r="K113" i="1"/>
  <c r="L113" i="1"/>
  <c r="M113" i="1"/>
  <c r="N113" i="1"/>
  <c r="J117" i="1"/>
  <c r="K117" i="1"/>
  <c r="L117" i="1"/>
  <c r="M117" i="1"/>
  <c r="N117" i="1"/>
  <c r="J118" i="1"/>
  <c r="K118" i="1"/>
  <c r="L118" i="1"/>
  <c r="M118" i="1"/>
  <c r="N118" i="1"/>
  <c r="J119" i="1"/>
  <c r="K119" i="1"/>
  <c r="L119" i="1"/>
  <c r="M119" i="1"/>
  <c r="N119" i="1"/>
  <c r="J120" i="1"/>
  <c r="K120" i="1"/>
  <c r="L120" i="1"/>
  <c r="M120" i="1"/>
  <c r="N120" i="1"/>
  <c r="J123" i="1"/>
  <c r="K123" i="1"/>
  <c r="L123" i="1"/>
  <c r="M123" i="1"/>
  <c r="N123" i="1"/>
  <c r="J124" i="1"/>
  <c r="K124" i="1"/>
  <c r="L124" i="1"/>
  <c r="M124" i="1"/>
  <c r="N124" i="1"/>
  <c r="J125" i="1"/>
  <c r="K125" i="1"/>
  <c r="L125" i="1"/>
  <c r="M125" i="1"/>
  <c r="N125" i="1"/>
  <c r="J126" i="1"/>
  <c r="K126" i="1"/>
  <c r="L126" i="1"/>
  <c r="M126" i="1"/>
  <c r="N126" i="1"/>
  <c r="J129" i="1"/>
  <c r="K129" i="1"/>
  <c r="L129" i="1"/>
  <c r="M129" i="1"/>
  <c r="N129" i="1"/>
  <c r="J130" i="1"/>
  <c r="K130" i="1"/>
  <c r="L130" i="1"/>
  <c r="M130" i="1"/>
  <c r="N130" i="1"/>
  <c r="J131" i="1"/>
  <c r="K131" i="1"/>
  <c r="L131" i="1"/>
  <c r="M131" i="1"/>
  <c r="N131" i="1"/>
  <c r="J134" i="1"/>
  <c r="K134" i="1"/>
  <c r="L134" i="1"/>
  <c r="M134" i="1"/>
  <c r="N134" i="1"/>
  <c r="J135" i="1"/>
  <c r="K135" i="1"/>
  <c r="L135" i="1"/>
  <c r="M135" i="1"/>
  <c r="N135" i="1"/>
  <c r="J138" i="1"/>
  <c r="K138" i="1"/>
  <c r="L138" i="1"/>
  <c r="M138" i="1"/>
  <c r="N138" i="1"/>
  <c r="J139" i="1"/>
  <c r="K139" i="1"/>
  <c r="L139" i="1"/>
  <c r="M139" i="1"/>
  <c r="N139" i="1"/>
  <c r="J142" i="1"/>
  <c r="K142" i="1"/>
  <c r="L142" i="1"/>
  <c r="M142" i="1"/>
  <c r="N142" i="1"/>
  <c r="J143" i="1"/>
  <c r="K143" i="1"/>
  <c r="L143" i="1"/>
  <c r="M143" i="1"/>
  <c r="N143" i="1"/>
  <c r="J144" i="1"/>
  <c r="K144" i="1"/>
  <c r="L144" i="1"/>
  <c r="M144" i="1"/>
  <c r="N144" i="1"/>
  <c r="J145" i="1"/>
  <c r="K145" i="1"/>
  <c r="L145" i="1"/>
  <c r="M145" i="1"/>
  <c r="N145" i="1"/>
  <c r="J146" i="1"/>
  <c r="K146" i="1"/>
  <c r="L146" i="1"/>
  <c r="M146" i="1"/>
  <c r="N146" i="1"/>
  <c r="J147" i="1"/>
  <c r="K147" i="1"/>
  <c r="L147" i="1"/>
  <c r="M147" i="1"/>
  <c r="N147" i="1"/>
  <c r="J148" i="1"/>
  <c r="K148" i="1"/>
  <c r="L148" i="1"/>
  <c r="M148" i="1"/>
  <c r="N148" i="1"/>
  <c r="J149" i="1"/>
  <c r="K149" i="1"/>
  <c r="L149" i="1"/>
  <c r="M149" i="1"/>
  <c r="N149" i="1"/>
  <c r="J150" i="1"/>
  <c r="K150" i="1"/>
  <c r="L150" i="1"/>
  <c r="M150" i="1"/>
  <c r="N150" i="1"/>
  <c r="J151" i="1"/>
  <c r="K151" i="1"/>
  <c r="L151" i="1"/>
  <c r="M151" i="1"/>
  <c r="N151" i="1"/>
  <c r="J152" i="1"/>
  <c r="K152" i="1"/>
  <c r="L152" i="1"/>
  <c r="M152" i="1"/>
  <c r="N152" i="1"/>
  <c r="J155" i="1"/>
  <c r="K155" i="1"/>
  <c r="L155" i="1"/>
  <c r="M155" i="1"/>
  <c r="N155" i="1"/>
  <c r="J156" i="1"/>
  <c r="K156" i="1"/>
  <c r="L156" i="1"/>
  <c r="M156" i="1"/>
  <c r="N156" i="1"/>
  <c r="J157" i="1"/>
  <c r="K157" i="1"/>
  <c r="L157" i="1"/>
  <c r="M157" i="1"/>
  <c r="N157" i="1"/>
  <c r="J158" i="1"/>
  <c r="K158" i="1"/>
  <c r="L158" i="1"/>
  <c r="M158" i="1"/>
  <c r="N158" i="1"/>
  <c r="J159" i="1"/>
  <c r="K159" i="1"/>
  <c r="L159" i="1"/>
  <c r="M159" i="1"/>
  <c r="N159" i="1"/>
  <c r="J162" i="1"/>
  <c r="K162" i="1"/>
  <c r="L162" i="1"/>
  <c r="M162" i="1"/>
  <c r="N162" i="1"/>
  <c r="J163" i="1"/>
  <c r="K163" i="1"/>
  <c r="L163" i="1"/>
  <c r="M163" i="1"/>
  <c r="N163" i="1"/>
  <c r="J164" i="1"/>
  <c r="K164" i="1"/>
  <c r="L164" i="1"/>
  <c r="M164" i="1"/>
  <c r="N164" i="1"/>
  <c r="J165" i="1"/>
  <c r="K165" i="1"/>
  <c r="L165" i="1"/>
  <c r="M165" i="1"/>
  <c r="N165" i="1"/>
  <c r="J166" i="1"/>
  <c r="K166" i="1"/>
  <c r="L166" i="1"/>
  <c r="M166" i="1"/>
  <c r="N166" i="1"/>
  <c r="J167" i="1"/>
  <c r="K167" i="1"/>
  <c r="L167" i="1"/>
  <c r="M167" i="1"/>
  <c r="N167" i="1"/>
  <c r="J168" i="1"/>
  <c r="K168" i="1"/>
  <c r="L168" i="1"/>
  <c r="M168" i="1"/>
  <c r="N168" i="1"/>
  <c r="J169" i="1"/>
  <c r="K169" i="1"/>
  <c r="L169" i="1"/>
  <c r="M169" i="1"/>
  <c r="N169" i="1"/>
  <c r="J170" i="1"/>
  <c r="K170" i="1"/>
  <c r="L170" i="1"/>
  <c r="M170" i="1"/>
  <c r="N170" i="1"/>
  <c r="J171" i="1"/>
  <c r="K171" i="1"/>
  <c r="L171" i="1"/>
  <c r="M171" i="1"/>
  <c r="N171" i="1"/>
  <c r="J172" i="1"/>
  <c r="K172" i="1"/>
  <c r="L172" i="1"/>
  <c r="M172" i="1"/>
  <c r="N172" i="1"/>
  <c r="J175" i="1"/>
  <c r="K175" i="1"/>
  <c r="L175" i="1"/>
  <c r="M175" i="1"/>
  <c r="N175" i="1"/>
  <c r="J176" i="1"/>
  <c r="K176" i="1"/>
  <c r="L176" i="1"/>
  <c r="M176" i="1"/>
  <c r="N176" i="1"/>
  <c r="J177" i="1"/>
  <c r="K177" i="1"/>
  <c r="L177" i="1"/>
  <c r="M177" i="1"/>
  <c r="N177" i="1"/>
  <c r="J178" i="1"/>
  <c r="K178" i="1"/>
  <c r="L178" i="1"/>
  <c r="M178" i="1"/>
  <c r="N178" i="1"/>
  <c r="J179" i="1"/>
  <c r="K179" i="1"/>
  <c r="L179" i="1"/>
  <c r="M179" i="1"/>
  <c r="N179" i="1"/>
  <c r="J183" i="1"/>
  <c r="K183" i="1"/>
  <c r="L183" i="1"/>
  <c r="M183" i="1"/>
  <c r="N183" i="1"/>
  <c r="J184" i="1"/>
  <c r="K184" i="1"/>
  <c r="L184" i="1"/>
  <c r="M184" i="1"/>
  <c r="N184" i="1"/>
  <c r="J187" i="1"/>
  <c r="K187" i="1"/>
  <c r="L187" i="1"/>
  <c r="M187" i="1"/>
  <c r="N187" i="1"/>
  <c r="J188" i="1"/>
  <c r="K188" i="1"/>
  <c r="L188" i="1"/>
  <c r="M188" i="1"/>
  <c r="N188" i="1"/>
  <c r="J201" i="1"/>
  <c r="K201" i="1"/>
  <c r="L201" i="1"/>
  <c r="M201" i="1"/>
  <c r="N201" i="1"/>
  <c r="J202" i="1"/>
  <c r="K202" i="1"/>
  <c r="L202" i="1"/>
  <c r="M202" i="1"/>
  <c r="N202" i="1"/>
  <c r="J203" i="1"/>
  <c r="K203" i="1"/>
  <c r="L203" i="1"/>
  <c r="M203" i="1"/>
  <c r="N203" i="1"/>
  <c r="J204" i="1"/>
  <c r="K204" i="1"/>
  <c r="L204" i="1"/>
  <c r="M204" i="1"/>
  <c r="N204" i="1"/>
  <c r="J208" i="1"/>
  <c r="K208" i="1"/>
  <c r="L208" i="1"/>
  <c r="M208" i="1"/>
  <c r="N208" i="1"/>
  <c r="J209" i="1"/>
  <c r="K209" i="1"/>
  <c r="L209" i="1"/>
  <c r="M209" i="1"/>
  <c r="N209" i="1"/>
  <c r="J210" i="1"/>
  <c r="K210" i="1"/>
  <c r="L210" i="1"/>
  <c r="M210" i="1"/>
  <c r="N210" i="1"/>
  <c r="J211" i="1"/>
  <c r="K211" i="1"/>
  <c r="L211" i="1"/>
  <c r="M211" i="1"/>
  <c r="N211" i="1"/>
  <c r="J215" i="1"/>
  <c r="K215" i="1"/>
  <c r="L215" i="1"/>
  <c r="M215" i="1"/>
  <c r="N215" i="1"/>
  <c r="J216" i="1"/>
  <c r="K216" i="1"/>
  <c r="L216" i="1"/>
  <c r="M216" i="1"/>
  <c r="N216" i="1"/>
  <c r="J217" i="1"/>
  <c r="K217" i="1"/>
  <c r="L217" i="1"/>
  <c r="M217" i="1"/>
  <c r="N217" i="1"/>
  <c r="J218" i="1"/>
  <c r="K218" i="1"/>
  <c r="L218" i="1"/>
  <c r="M218" i="1"/>
  <c r="N218" i="1"/>
  <c r="J222" i="1"/>
  <c r="K222" i="1"/>
  <c r="L222" i="1"/>
  <c r="M222" i="1"/>
  <c r="N222" i="1"/>
  <c r="J223" i="1"/>
  <c r="K223" i="1"/>
  <c r="L223" i="1"/>
  <c r="M223" i="1"/>
  <c r="N223" i="1"/>
  <c r="J224" i="1"/>
  <c r="K224" i="1"/>
  <c r="L224" i="1"/>
  <c r="M224" i="1"/>
  <c r="N224" i="1"/>
  <c r="J228" i="1"/>
  <c r="K228" i="1"/>
  <c r="L228" i="1"/>
  <c r="M228" i="1"/>
  <c r="N228" i="1"/>
  <c r="J229" i="1"/>
  <c r="K229" i="1"/>
  <c r="L229" i="1"/>
  <c r="M229" i="1"/>
  <c r="N229" i="1"/>
  <c r="J230" i="1"/>
  <c r="K230" i="1"/>
  <c r="L230" i="1"/>
  <c r="M230" i="1"/>
  <c r="N230" i="1"/>
  <c r="J234" i="1"/>
  <c r="K234" i="1"/>
  <c r="L234" i="1"/>
  <c r="M234" i="1"/>
  <c r="N234" i="1"/>
  <c r="J235" i="1"/>
  <c r="K235" i="1"/>
  <c r="L235" i="1"/>
  <c r="M235" i="1"/>
  <c r="N235" i="1"/>
  <c r="J236" i="1"/>
  <c r="K236" i="1"/>
  <c r="L236" i="1"/>
  <c r="M236" i="1"/>
  <c r="N236" i="1"/>
  <c r="J237" i="1"/>
  <c r="K237" i="1"/>
  <c r="L237" i="1"/>
  <c r="M237" i="1"/>
  <c r="N237" i="1"/>
  <c r="J238" i="1"/>
  <c r="K238" i="1"/>
  <c r="L238" i="1"/>
  <c r="M238" i="1"/>
  <c r="N238" i="1"/>
  <c r="J239" i="1"/>
  <c r="K239" i="1"/>
  <c r="L239" i="1"/>
  <c r="M239" i="1"/>
  <c r="N239" i="1"/>
  <c r="J240" i="1"/>
  <c r="K240" i="1"/>
  <c r="L240" i="1"/>
  <c r="M240" i="1"/>
  <c r="N240" i="1"/>
  <c r="J241" i="1"/>
  <c r="K241" i="1"/>
  <c r="L241" i="1"/>
  <c r="M241" i="1"/>
  <c r="N241" i="1"/>
  <c r="J242" i="1"/>
  <c r="K242" i="1"/>
  <c r="L242" i="1"/>
  <c r="M242" i="1"/>
  <c r="N242" i="1"/>
  <c r="J243" i="1"/>
  <c r="K243" i="1"/>
  <c r="L243" i="1"/>
  <c r="M243" i="1"/>
  <c r="N243" i="1"/>
  <c r="J244" i="1"/>
  <c r="K244" i="1"/>
  <c r="L244" i="1"/>
  <c r="M244" i="1"/>
  <c r="N244" i="1"/>
  <c r="J248" i="1"/>
  <c r="K248" i="1"/>
  <c r="L248" i="1"/>
  <c r="M248" i="1"/>
  <c r="N248" i="1"/>
  <c r="J249" i="1"/>
  <c r="K249" i="1"/>
  <c r="L249" i="1"/>
  <c r="M249" i="1"/>
  <c r="N249" i="1"/>
  <c r="J250" i="1"/>
  <c r="K250" i="1"/>
  <c r="L250" i="1"/>
  <c r="M250" i="1"/>
  <c r="N250" i="1"/>
  <c r="J254" i="1"/>
  <c r="K254" i="1"/>
  <c r="L254" i="1"/>
  <c r="M254" i="1"/>
  <c r="N254" i="1"/>
  <c r="J255" i="1"/>
  <c r="K255" i="1"/>
  <c r="L255" i="1"/>
  <c r="M255" i="1"/>
  <c r="N255" i="1"/>
  <c r="J259" i="1"/>
  <c r="K259" i="1"/>
  <c r="L259" i="1"/>
  <c r="M259" i="1"/>
  <c r="N259" i="1"/>
  <c r="J260" i="1"/>
  <c r="K260" i="1"/>
  <c r="L260" i="1"/>
  <c r="M260" i="1"/>
  <c r="N260" i="1"/>
  <c r="J263" i="1"/>
  <c r="K263" i="1"/>
  <c r="L263" i="1"/>
  <c r="M263" i="1"/>
  <c r="N263" i="1"/>
  <c r="J264" i="1"/>
  <c r="K264" i="1"/>
  <c r="L264" i="1"/>
  <c r="M264" i="1"/>
  <c r="N264" i="1"/>
  <c r="J265" i="1"/>
  <c r="K265" i="1"/>
  <c r="L265" i="1"/>
  <c r="M265" i="1"/>
  <c r="N265" i="1"/>
  <c r="J266" i="1"/>
  <c r="K266" i="1"/>
  <c r="L266" i="1"/>
  <c r="M266" i="1"/>
  <c r="N266" i="1"/>
  <c r="J267" i="1"/>
  <c r="K267" i="1"/>
  <c r="L267" i="1"/>
  <c r="M267" i="1"/>
  <c r="N267" i="1"/>
  <c r="J270" i="1"/>
  <c r="K270" i="1"/>
  <c r="L270" i="1"/>
  <c r="M270" i="1"/>
  <c r="N270" i="1"/>
  <c r="J271" i="1"/>
  <c r="K271" i="1"/>
  <c r="L271" i="1"/>
  <c r="M271" i="1"/>
  <c r="N271" i="1"/>
  <c r="J272" i="1"/>
  <c r="K272" i="1"/>
  <c r="L272" i="1"/>
  <c r="M272" i="1"/>
  <c r="N272" i="1"/>
  <c r="J273" i="1"/>
  <c r="K273" i="1"/>
  <c r="L273" i="1"/>
  <c r="M273" i="1"/>
  <c r="N273" i="1"/>
  <c r="J274" i="1"/>
  <c r="K274" i="1"/>
  <c r="L274" i="1"/>
  <c r="M274" i="1"/>
  <c r="N274" i="1"/>
  <c r="J277" i="1"/>
  <c r="K277" i="1"/>
  <c r="L277" i="1"/>
  <c r="M277" i="1"/>
  <c r="N277" i="1"/>
  <c r="J278" i="1"/>
  <c r="K278" i="1"/>
  <c r="L278" i="1"/>
  <c r="M278" i="1"/>
  <c r="N278" i="1"/>
  <c r="J279" i="1"/>
  <c r="K279" i="1"/>
  <c r="L279" i="1"/>
  <c r="M279" i="1"/>
  <c r="N279" i="1"/>
  <c r="J280" i="1"/>
  <c r="K280" i="1"/>
  <c r="L280" i="1"/>
  <c r="M280" i="1"/>
  <c r="N280" i="1"/>
  <c r="J281" i="1"/>
  <c r="K281" i="1"/>
  <c r="L281" i="1"/>
  <c r="M281" i="1"/>
  <c r="N281" i="1"/>
  <c r="J284" i="1"/>
  <c r="K284" i="1"/>
  <c r="L284" i="1"/>
  <c r="M284" i="1"/>
  <c r="N284" i="1"/>
  <c r="J285" i="1"/>
  <c r="K285" i="1"/>
  <c r="L285" i="1"/>
  <c r="M285" i="1"/>
  <c r="N285" i="1"/>
  <c r="J286" i="1"/>
  <c r="K286" i="1"/>
  <c r="L286" i="1"/>
  <c r="M286" i="1"/>
  <c r="N286" i="1"/>
  <c r="J287" i="1"/>
  <c r="K287" i="1"/>
  <c r="L287" i="1"/>
  <c r="M287" i="1"/>
  <c r="N287" i="1"/>
  <c r="J288" i="1"/>
  <c r="K288" i="1"/>
  <c r="L288" i="1"/>
  <c r="M288" i="1"/>
  <c r="N288" i="1"/>
  <c r="J291" i="1"/>
  <c r="K291" i="1"/>
  <c r="L291" i="1"/>
  <c r="M291" i="1"/>
  <c r="N291" i="1"/>
  <c r="J292" i="1"/>
  <c r="K292" i="1"/>
  <c r="L292" i="1"/>
  <c r="M292" i="1"/>
  <c r="N292" i="1"/>
  <c r="J293" i="1"/>
  <c r="K293" i="1"/>
  <c r="L293" i="1"/>
  <c r="M293" i="1"/>
  <c r="N293" i="1"/>
  <c r="J294" i="1"/>
  <c r="K294" i="1"/>
  <c r="L294" i="1"/>
  <c r="M294" i="1"/>
  <c r="N294" i="1"/>
  <c r="J295" i="1"/>
  <c r="K295" i="1"/>
  <c r="L295" i="1"/>
  <c r="M295" i="1"/>
  <c r="N295" i="1"/>
  <c r="J298" i="1"/>
  <c r="K298" i="1"/>
  <c r="L298" i="1"/>
  <c r="M298" i="1"/>
  <c r="N298" i="1"/>
  <c r="J299" i="1"/>
  <c r="K299" i="1"/>
  <c r="L299" i="1"/>
  <c r="M299" i="1"/>
  <c r="N299" i="1"/>
  <c r="J300" i="1"/>
  <c r="K300" i="1"/>
  <c r="L300" i="1"/>
  <c r="M300" i="1"/>
  <c r="N300" i="1"/>
  <c r="J301" i="1"/>
  <c r="K301" i="1"/>
  <c r="L301" i="1"/>
  <c r="M301" i="1"/>
  <c r="N301" i="1"/>
  <c r="J302" i="1"/>
  <c r="K302" i="1"/>
  <c r="L302" i="1"/>
  <c r="M302" i="1"/>
  <c r="N302" i="1"/>
  <c r="J305" i="1"/>
  <c r="K305" i="1"/>
  <c r="L305" i="1"/>
  <c r="M305" i="1"/>
  <c r="N305" i="1"/>
  <c r="J306" i="1"/>
  <c r="K306" i="1"/>
  <c r="L306" i="1"/>
  <c r="M306" i="1"/>
  <c r="N306" i="1"/>
  <c r="J307" i="1"/>
  <c r="K307" i="1"/>
  <c r="L307" i="1"/>
  <c r="M307" i="1"/>
  <c r="N307" i="1"/>
  <c r="J308" i="1"/>
  <c r="K308" i="1"/>
  <c r="L308" i="1"/>
  <c r="M308" i="1"/>
  <c r="N308" i="1"/>
  <c r="J309" i="1"/>
  <c r="K309" i="1"/>
  <c r="L309" i="1"/>
  <c r="M309" i="1"/>
  <c r="N309" i="1"/>
  <c r="J312" i="1"/>
  <c r="K312" i="1"/>
  <c r="L312" i="1"/>
  <c r="M312" i="1"/>
  <c r="N312" i="1"/>
  <c r="J313" i="1"/>
  <c r="K313" i="1"/>
  <c r="L313" i="1"/>
  <c r="M313" i="1"/>
  <c r="N313" i="1"/>
  <c r="J314" i="1"/>
  <c r="K314" i="1"/>
  <c r="L314" i="1"/>
  <c r="M314" i="1"/>
  <c r="N314" i="1"/>
  <c r="J315" i="1"/>
  <c r="K315" i="1"/>
  <c r="L315" i="1"/>
  <c r="M315" i="1"/>
  <c r="N315" i="1"/>
  <c r="J316" i="1"/>
  <c r="K316" i="1"/>
  <c r="L316" i="1"/>
  <c r="M316" i="1"/>
  <c r="N316" i="1"/>
  <c r="J319" i="1"/>
  <c r="K319" i="1"/>
  <c r="L319" i="1"/>
  <c r="M319" i="1"/>
  <c r="N319" i="1"/>
  <c r="J320" i="1"/>
  <c r="K320" i="1"/>
  <c r="L320" i="1"/>
  <c r="M320" i="1"/>
  <c r="N320" i="1"/>
  <c r="J321" i="1"/>
  <c r="K321" i="1"/>
  <c r="L321" i="1"/>
  <c r="M321" i="1"/>
  <c r="N321" i="1"/>
  <c r="J322" i="1"/>
  <c r="K322" i="1"/>
  <c r="L322" i="1"/>
  <c r="M322" i="1"/>
  <c r="N322" i="1"/>
  <c r="J323" i="1"/>
  <c r="K323" i="1"/>
  <c r="L323" i="1"/>
  <c r="M323" i="1"/>
  <c r="N323" i="1"/>
  <c r="J326" i="1"/>
  <c r="K326" i="1"/>
  <c r="L326" i="1"/>
  <c r="M326" i="1"/>
  <c r="N326" i="1"/>
  <c r="J327" i="1"/>
  <c r="K327" i="1"/>
  <c r="L327" i="1"/>
  <c r="M327" i="1"/>
  <c r="N327" i="1"/>
  <c r="J328" i="1"/>
  <c r="K328" i="1"/>
  <c r="L328" i="1"/>
  <c r="M328" i="1"/>
  <c r="N328" i="1"/>
  <c r="J329" i="1"/>
  <c r="K329" i="1"/>
  <c r="L329" i="1"/>
  <c r="M329" i="1"/>
  <c r="N329" i="1"/>
  <c r="J330" i="1"/>
  <c r="K330" i="1"/>
  <c r="L330" i="1"/>
  <c r="M330" i="1"/>
  <c r="N330" i="1"/>
  <c r="J334" i="1"/>
  <c r="K334" i="1"/>
  <c r="L334" i="1"/>
  <c r="M334" i="1"/>
  <c r="N334" i="1"/>
  <c r="J335" i="1"/>
  <c r="K335" i="1"/>
  <c r="L335" i="1"/>
  <c r="M335" i="1"/>
  <c r="N335" i="1"/>
  <c r="J338" i="1"/>
  <c r="K338" i="1"/>
  <c r="L338" i="1"/>
  <c r="M338" i="1"/>
  <c r="N338" i="1"/>
  <c r="J339" i="1"/>
  <c r="K339" i="1"/>
  <c r="L339" i="1"/>
  <c r="M339" i="1"/>
  <c r="N339" i="1"/>
  <c r="J342" i="1"/>
  <c r="K342" i="1"/>
  <c r="L342" i="1"/>
  <c r="M342" i="1"/>
  <c r="N342" i="1"/>
  <c r="J343" i="1"/>
  <c r="K343" i="1"/>
  <c r="L343" i="1"/>
  <c r="M343" i="1"/>
  <c r="N343" i="1"/>
  <c r="J344" i="1"/>
  <c r="K344" i="1"/>
  <c r="L344" i="1"/>
  <c r="M344" i="1"/>
  <c r="N344" i="1"/>
  <c r="J345" i="1"/>
  <c r="K345" i="1"/>
  <c r="L345" i="1"/>
  <c r="M345" i="1"/>
  <c r="N345" i="1"/>
  <c r="J346" i="1"/>
  <c r="K346" i="1"/>
  <c r="L346" i="1"/>
  <c r="M346" i="1"/>
  <c r="N346" i="1"/>
  <c r="J347" i="1"/>
  <c r="K347" i="1"/>
  <c r="L347" i="1"/>
  <c r="M347" i="1"/>
  <c r="N347" i="1"/>
  <c r="J348" i="1"/>
  <c r="K348" i="1"/>
  <c r="L348" i="1"/>
  <c r="M348" i="1"/>
  <c r="N348" i="1"/>
  <c r="J349" i="1"/>
  <c r="K349" i="1"/>
  <c r="L349" i="1"/>
  <c r="M349" i="1"/>
  <c r="N349" i="1"/>
  <c r="J350" i="1"/>
  <c r="K350" i="1"/>
  <c r="L350" i="1"/>
  <c r="M350" i="1"/>
  <c r="N350" i="1"/>
  <c r="J353" i="1"/>
  <c r="K353" i="1"/>
  <c r="L353" i="1"/>
  <c r="M353" i="1"/>
  <c r="N353" i="1"/>
  <c r="J354" i="1"/>
  <c r="K354" i="1"/>
  <c r="L354" i="1"/>
  <c r="M354" i="1"/>
  <c r="N354" i="1"/>
  <c r="J355" i="1"/>
  <c r="K355" i="1"/>
  <c r="L355" i="1"/>
  <c r="M355" i="1"/>
  <c r="N355" i="1"/>
  <c r="J356" i="1"/>
  <c r="K356" i="1"/>
  <c r="L356" i="1"/>
  <c r="M356" i="1"/>
  <c r="N356" i="1"/>
  <c r="J357" i="1"/>
  <c r="K357" i="1"/>
  <c r="L357" i="1"/>
  <c r="M357" i="1"/>
  <c r="N357" i="1"/>
  <c r="J358" i="1"/>
  <c r="K358" i="1"/>
  <c r="L358" i="1"/>
  <c r="M358" i="1"/>
  <c r="N358" i="1"/>
  <c r="J359" i="1"/>
  <c r="K359" i="1"/>
  <c r="L359" i="1"/>
  <c r="M359" i="1"/>
  <c r="N359" i="1"/>
  <c r="J360" i="1"/>
  <c r="K360" i="1"/>
  <c r="L360" i="1"/>
  <c r="M360" i="1"/>
  <c r="N360" i="1"/>
  <c r="J363" i="1"/>
  <c r="K363" i="1"/>
  <c r="L363" i="1"/>
  <c r="M363" i="1"/>
  <c r="N363" i="1"/>
  <c r="J364" i="1"/>
  <c r="K364" i="1"/>
  <c r="L364" i="1"/>
  <c r="M364" i="1"/>
  <c r="N364" i="1"/>
  <c r="J365" i="1"/>
  <c r="K365" i="1"/>
  <c r="L365" i="1"/>
  <c r="M365" i="1"/>
  <c r="N365" i="1"/>
  <c r="J366" i="1"/>
  <c r="K366" i="1"/>
  <c r="L366" i="1"/>
  <c r="M366" i="1"/>
  <c r="N366" i="1"/>
  <c r="J367" i="1"/>
  <c r="K367" i="1"/>
  <c r="L367" i="1"/>
  <c r="M367" i="1"/>
  <c r="N367" i="1"/>
  <c r="J368" i="1"/>
  <c r="K368" i="1"/>
  <c r="L368" i="1"/>
  <c r="M368" i="1"/>
  <c r="N368" i="1"/>
  <c r="J369" i="1"/>
  <c r="K369" i="1"/>
  <c r="L369" i="1"/>
  <c r="M369" i="1"/>
  <c r="N369" i="1"/>
  <c r="J370" i="1"/>
  <c r="K370" i="1"/>
  <c r="L370" i="1"/>
  <c r="M370" i="1"/>
  <c r="N370" i="1"/>
  <c r="J371" i="1"/>
  <c r="K371" i="1"/>
  <c r="L371" i="1"/>
  <c r="M371" i="1"/>
  <c r="N371" i="1"/>
  <c r="J372" i="1"/>
  <c r="K372" i="1"/>
  <c r="L372" i="1"/>
  <c r="M372" i="1"/>
  <c r="N372" i="1"/>
  <c r="J373" i="1"/>
  <c r="K373" i="1"/>
  <c r="L373" i="1"/>
  <c r="M373" i="1"/>
  <c r="N373" i="1"/>
  <c r="J374" i="1"/>
  <c r="K374" i="1"/>
  <c r="L374" i="1"/>
  <c r="M374" i="1"/>
  <c r="N374" i="1"/>
  <c r="J375" i="1"/>
  <c r="K375" i="1"/>
  <c r="L375" i="1"/>
  <c r="M375" i="1"/>
  <c r="N375" i="1"/>
  <c r="J376" i="1"/>
  <c r="K376" i="1"/>
  <c r="L376" i="1"/>
  <c r="M376" i="1"/>
  <c r="N376" i="1"/>
  <c r="J377" i="1"/>
  <c r="K377" i="1"/>
  <c r="L377" i="1"/>
  <c r="M377" i="1"/>
  <c r="N377" i="1"/>
  <c r="J380" i="1"/>
  <c r="K380" i="1"/>
  <c r="L380" i="1"/>
  <c r="M380" i="1"/>
  <c r="N380" i="1"/>
  <c r="J381" i="1"/>
  <c r="K381" i="1"/>
  <c r="L381" i="1"/>
  <c r="M381" i="1"/>
  <c r="N381" i="1"/>
  <c r="J384" i="1"/>
  <c r="K384" i="1"/>
  <c r="L384" i="1"/>
  <c r="M384" i="1"/>
  <c r="N384" i="1"/>
  <c r="J385" i="1"/>
  <c r="K385" i="1"/>
  <c r="L385" i="1"/>
  <c r="M385" i="1"/>
  <c r="N385" i="1"/>
  <c r="J7" i="1"/>
  <c r="K7" i="1"/>
  <c r="L7" i="1"/>
  <c r="M7" i="1"/>
  <c r="N7" i="1"/>
  <c r="J8" i="1"/>
  <c r="K8" i="1"/>
  <c r="L8" i="1"/>
  <c r="M8" i="1"/>
  <c r="N8" i="1"/>
  <c r="N2" i="1"/>
  <c r="M2" i="1"/>
  <c r="L2" i="1"/>
  <c r="K2" i="1"/>
  <c r="J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2" i="1"/>
</calcChain>
</file>

<file path=xl/sharedStrings.xml><?xml version="1.0" encoding="utf-8"?>
<sst xmlns="http://schemas.openxmlformats.org/spreadsheetml/2006/main" count="151" uniqueCount="128">
  <si>
    <t>Google Play</t>
    <phoneticPr fontId="2" type="noConversion"/>
  </si>
  <si>
    <t>数据分类总量</t>
    <phoneticPr fontId="1" type="noConversion"/>
  </si>
  <si>
    <t>Battery Type</t>
  </si>
  <si>
    <t>Operation System</t>
  </si>
  <si>
    <t>Touch Screen Type</t>
  </si>
  <si>
    <t>RAM(G)</t>
  </si>
  <si>
    <t>ROM(G)</t>
    <phoneticPr fontId="1" type="noConversion"/>
  </si>
  <si>
    <t>0（其他品牌）</t>
    <phoneticPr fontId="1" type="noConversion"/>
  </si>
  <si>
    <t>Brand</t>
  </si>
  <si>
    <t>feature(gravity and GPRS)</t>
    <phoneticPr fontId="1" type="noConversion"/>
  </si>
  <si>
    <t>电池容量</t>
    <phoneticPr fontId="3" type="noConversion"/>
  </si>
  <si>
    <t>低于3000</t>
    <phoneticPr fontId="3" type="noConversion"/>
  </si>
  <si>
    <t>3001-3999</t>
    <phoneticPr fontId="3" type="noConversion"/>
  </si>
  <si>
    <t>4000-4100</t>
    <phoneticPr fontId="3" type="noConversion"/>
  </si>
  <si>
    <t>高于4100</t>
    <phoneticPr fontId="3" type="noConversion"/>
  </si>
  <si>
    <t>分辨率乘积</t>
    <phoneticPr fontId="3" type="noConversion"/>
  </si>
  <si>
    <t>小于</t>
    <phoneticPr fontId="3" type="noConversion"/>
  </si>
  <si>
    <t>之间</t>
    <phoneticPr fontId="3" type="noConversion"/>
  </si>
  <si>
    <t>大于</t>
    <phoneticPr fontId="3" type="noConversion"/>
  </si>
  <si>
    <t>对角线长</t>
    <phoneticPr fontId="3" type="noConversion"/>
  </si>
  <si>
    <t>小于5</t>
    <phoneticPr fontId="3" type="noConversion"/>
  </si>
  <si>
    <t>5-5.5</t>
    <phoneticPr fontId="3" type="noConversion"/>
  </si>
  <si>
    <t>大于5.5</t>
    <phoneticPr fontId="3" type="noConversion"/>
  </si>
  <si>
    <t>厚度</t>
    <phoneticPr fontId="3" type="noConversion"/>
  </si>
  <si>
    <t>小于8</t>
    <phoneticPr fontId="3" type="noConversion"/>
  </si>
  <si>
    <t>8-8.5左闭右开</t>
    <phoneticPr fontId="3" type="noConversion"/>
  </si>
  <si>
    <t>8.5-9闭区间</t>
    <phoneticPr fontId="3" type="noConversion"/>
  </si>
  <si>
    <t>10以上</t>
    <phoneticPr fontId="3" type="noConversion"/>
  </si>
  <si>
    <t>9-10左开右闭</t>
    <phoneticPr fontId="3" type="noConversion"/>
  </si>
  <si>
    <t>相机最高像素</t>
    <phoneticPr fontId="3" type="noConversion"/>
  </si>
  <si>
    <t>8以下</t>
    <phoneticPr fontId="3" type="noConversion"/>
  </si>
  <si>
    <t>8到13</t>
    <phoneticPr fontId="3" type="noConversion"/>
  </si>
  <si>
    <t>13以上</t>
    <phoneticPr fontId="3" type="noConversion"/>
  </si>
  <si>
    <t>category</t>
    <phoneticPr fontId="1" type="noConversion"/>
  </si>
  <si>
    <t>SIM Card Quantity</t>
  </si>
  <si>
    <t>Recording Definition (P)</t>
  </si>
  <si>
    <t>blue</t>
    <phoneticPr fontId="5" type="noConversion"/>
  </si>
  <si>
    <t>rose</t>
    <phoneticPr fontId="5" type="noConversion"/>
  </si>
  <si>
    <t>gold</t>
    <phoneticPr fontId="5" type="noConversion"/>
  </si>
  <si>
    <t>silver</t>
    <phoneticPr fontId="5" type="noConversion"/>
  </si>
  <si>
    <t>grey</t>
    <phoneticPr fontId="5" type="noConversion"/>
  </si>
  <si>
    <t>pink</t>
    <phoneticPr fontId="5" type="noConversion"/>
  </si>
  <si>
    <t>brown</t>
    <phoneticPr fontId="5" type="noConversion"/>
  </si>
  <si>
    <t>orange</t>
    <phoneticPr fontId="5" type="noConversion"/>
  </si>
  <si>
    <t>yellow</t>
    <phoneticPr fontId="5" type="noConversion"/>
  </si>
  <si>
    <t>red</t>
    <phoneticPr fontId="5" type="noConversion"/>
  </si>
  <si>
    <t>CPU</t>
    <phoneticPr fontId="1" type="noConversion"/>
  </si>
  <si>
    <t>Dual Camera</t>
  </si>
  <si>
    <t>Front Camera</t>
    <phoneticPr fontId="1" type="noConversion"/>
  </si>
  <si>
    <t>曝光量</t>
    <phoneticPr fontId="3" type="noConversion"/>
  </si>
  <si>
    <t>小于3000</t>
    <phoneticPr fontId="3" type="noConversion"/>
  </si>
  <si>
    <t>小于30000</t>
    <phoneticPr fontId="3" type="noConversion"/>
  </si>
  <si>
    <t>小于100000</t>
    <phoneticPr fontId="3" type="noConversion"/>
  </si>
  <si>
    <t>小于500000</t>
    <phoneticPr fontId="3" type="noConversion"/>
  </si>
  <si>
    <t>大于500000</t>
    <phoneticPr fontId="3" type="noConversion"/>
  </si>
  <si>
    <t>小于5</t>
    <phoneticPr fontId="3" type="noConversion"/>
  </si>
  <si>
    <t>小于20</t>
    <phoneticPr fontId="3" type="noConversion"/>
  </si>
  <si>
    <t>小于100</t>
    <phoneticPr fontId="3" type="noConversion"/>
  </si>
  <si>
    <t>大于100</t>
    <phoneticPr fontId="3" type="noConversion"/>
  </si>
  <si>
    <t>评分</t>
    <phoneticPr fontId="3" type="noConversion"/>
  </si>
  <si>
    <t>大于0小于4.8</t>
    <phoneticPr fontId="3" type="noConversion"/>
  </si>
  <si>
    <t>大于等于4.8小于4.9</t>
    <phoneticPr fontId="3" type="noConversion"/>
  </si>
  <si>
    <t>大于等于4.9小于5</t>
    <phoneticPr fontId="3" type="noConversion"/>
  </si>
  <si>
    <t>color（tital ）</t>
    <phoneticPr fontId="1" type="noConversion"/>
  </si>
  <si>
    <t>white</t>
    <phoneticPr fontId="1" type="noConversion"/>
  </si>
  <si>
    <t>is gallery featured</t>
  </si>
  <si>
    <t>is high quality</t>
  </si>
  <si>
    <t>价格</t>
    <phoneticPr fontId="3" type="noConversion"/>
  </si>
  <si>
    <t>300以上</t>
    <phoneticPr fontId="3" type="noConversion"/>
  </si>
  <si>
    <t>Operation System</t>
    <phoneticPr fontId="1" type="noConversion"/>
  </si>
  <si>
    <t>Touch Screen Type</t>
    <phoneticPr fontId="1" type="noConversion"/>
  </si>
  <si>
    <t>CPU</t>
    <phoneticPr fontId="1" type="noConversion"/>
  </si>
  <si>
    <t>Color</t>
    <phoneticPr fontId="1" type="noConversion"/>
  </si>
  <si>
    <t>white</t>
    <phoneticPr fontId="1" type="noConversion"/>
  </si>
  <si>
    <t>blue</t>
    <phoneticPr fontId="1" type="noConversion"/>
  </si>
  <si>
    <t>rose</t>
    <phoneticPr fontId="1" type="noConversion"/>
  </si>
  <si>
    <t>gold</t>
    <phoneticPr fontId="1" type="noConversion"/>
  </si>
  <si>
    <t>silver</t>
    <phoneticPr fontId="1" type="noConversion"/>
  </si>
  <si>
    <t>grey</t>
    <phoneticPr fontId="1" type="noConversion"/>
  </si>
  <si>
    <t>pink</t>
    <phoneticPr fontId="1" type="noConversion"/>
  </si>
  <si>
    <t>brown</t>
    <phoneticPr fontId="1" type="noConversion"/>
  </si>
  <si>
    <t>orange</t>
    <phoneticPr fontId="1" type="noConversion"/>
  </si>
  <si>
    <t>yellow</t>
    <phoneticPr fontId="1" type="noConversion"/>
  </si>
  <si>
    <t>red</t>
    <phoneticPr fontId="1" type="noConversion"/>
  </si>
  <si>
    <t>feature(gravity and GPRS)</t>
    <phoneticPr fontId="1" type="noConversion"/>
  </si>
  <si>
    <t>IsGalleryFeatured</t>
  </si>
  <si>
    <t>IsHighQuality</t>
    <phoneticPr fontId="1" type="noConversion"/>
  </si>
  <si>
    <t>电池容量</t>
    <phoneticPr fontId="3" type="noConversion"/>
  </si>
  <si>
    <t>低于3000</t>
    <phoneticPr fontId="3" type="noConversion"/>
  </si>
  <si>
    <t>4000-4100</t>
    <phoneticPr fontId="3" type="noConversion"/>
  </si>
  <si>
    <t>高于4100</t>
    <phoneticPr fontId="3" type="noConversion"/>
  </si>
  <si>
    <t>小于</t>
    <phoneticPr fontId="3" type="noConversion"/>
  </si>
  <si>
    <t>之间</t>
    <phoneticPr fontId="3" type="noConversion"/>
  </si>
  <si>
    <t>大于</t>
    <phoneticPr fontId="3" type="noConversion"/>
  </si>
  <si>
    <t>对角线长</t>
    <phoneticPr fontId="3" type="noConversion"/>
  </si>
  <si>
    <t>小于5</t>
    <phoneticPr fontId="3" type="noConversion"/>
  </si>
  <si>
    <t>大于5.5</t>
    <phoneticPr fontId="3" type="noConversion"/>
  </si>
  <si>
    <t>小于8</t>
    <phoneticPr fontId="3" type="noConversion"/>
  </si>
  <si>
    <t>8-8.5左闭右开</t>
    <phoneticPr fontId="3" type="noConversion"/>
  </si>
  <si>
    <t>8.5-9闭区间</t>
    <phoneticPr fontId="3" type="noConversion"/>
  </si>
  <si>
    <t>9-10左开右关</t>
    <phoneticPr fontId="3" type="noConversion"/>
  </si>
  <si>
    <t>10以上</t>
    <phoneticPr fontId="3" type="noConversion"/>
  </si>
  <si>
    <t>8到13</t>
    <phoneticPr fontId="3" type="noConversion"/>
  </si>
  <si>
    <t>价格</t>
    <phoneticPr fontId="3" type="noConversion"/>
  </si>
  <si>
    <t>300以上</t>
    <phoneticPr fontId="3" type="noConversion"/>
  </si>
  <si>
    <t>曝光量</t>
    <phoneticPr fontId="3" type="noConversion"/>
  </si>
  <si>
    <t>小于3000</t>
    <phoneticPr fontId="3" type="noConversion"/>
  </si>
  <si>
    <t>小于30000</t>
    <phoneticPr fontId="3" type="noConversion"/>
  </si>
  <si>
    <t>评论</t>
    <phoneticPr fontId="3" type="noConversion"/>
  </si>
  <si>
    <t>大于100</t>
    <phoneticPr fontId="3" type="noConversion"/>
  </si>
  <si>
    <t>好评</t>
    <phoneticPr fontId="3" type="noConversion"/>
  </si>
  <si>
    <t>大于等于4.8小于4.9</t>
    <phoneticPr fontId="3" type="noConversion"/>
  </si>
  <si>
    <t>大于等于4.9小于5</t>
    <phoneticPr fontId="3" type="noConversion"/>
  </si>
  <si>
    <t>Google Play</t>
    <phoneticPr fontId="5" type="noConversion"/>
  </si>
  <si>
    <t>Battery Type</t>
    <phoneticPr fontId="5" type="noConversion"/>
  </si>
  <si>
    <t>RAM(G)</t>
    <phoneticPr fontId="5" type="noConversion"/>
  </si>
  <si>
    <t>ROM(G)</t>
    <phoneticPr fontId="5" type="noConversion"/>
  </si>
  <si>
    <t>brand</t>
    <phoneticPr fontId="5" type="noConversion"/>
  </si>
  <si>
    <t>Dual Camera</t>
    <phoneticPr fontId="5" type="noConversion"/>
  </si>
  <si>
    <t>Front Camera</t>
    <phoneticPr fontId="5" type="noConversion"/>
  </si>
  <si>
    <t>以下为转化率</t>
    <phoneticPr fontId="1" type="noConversion"/>
  </si>
  <si>
    <t>总和</t>
    <phoneticPr fontId="1" type="noConversion"/>
  </si>
  <si>
    <t>ratio</t>
    <phoneticPr fontId="1" type="noConversion"/>
  </si>
  <si>
    <t>log(ratio)</t>
    <phoneticPr fontId="1" type="noConversion"/>
  </si>
  <si>
    <t>信息熵</t>
    <rPh sb="0" eb="1">
      <t>xin xi shang</t>
    </rPh>
    <phoneticPr fontId="1" type="noConversion"/>
  </si>
  <si>
    <t>SUM</t>
    <phoneticPr fontId="1" type="noConversion"/>
  </si>
  <si>
    <t>Gain</t>
    <phoneticPr fontId="1" type="noConversion"/>
  </si>
  <si>
    <t>factor 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</si>
</sst>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sz val="9"/>
      <name val="DengXian"/>
      <family val="3"/>
      <charset val="134"/>
      <scheme val="minor"/>
    </font>
    <font>
      <sz val="11"/>
      <name val="DengXian"/>
      <family val="3"/>
      <charset val="134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4" fillId="0" borderId="0" xfId="0" applyNumberFormat="1" applyFont="1" applyFill="1" applyAlignment="1"/>
    <xf numFmtId="0" fontId="4" fillId="0" borderId="0" xfId="0" applyNumberFormat="1" applyFont="1" applyAlignment="1"/>
    <xf numFmtId="58" fontId="0" fillId="0" borderId="0" xfId="0" applyNumberFormat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5"/>
  <sheetViews>
    <sheetView tabSelected="1" topLeftCell="L358" workbookViewId="0">
      <selection activeCell="A122" sqref="A122:XFD122"/>
    </sheetView>
  </sheetViews>
  <sheetFormatPr baseColWidth="10" defaultColWidth="8.83203125" defaultRowHeight="15" x14ac:dyDescent="0.2"/>
  <cols>
    <col min="1" max="1" width="13.1640625" customWidth="1"/>
    <col min="2" max="2" width="18.5" customWidth="1"/>
  </cols>
  <sheetData>
    <row r="1" spans="1:29" x14ac:dyDescent="0.2">
      <c r="B1" t="s">
        <v>33</v>
      </c>
      <c r="C1">
        <v>1</v>
      </c>
      <c r="D1">
        <v>2</v>
      </c>
      <c r="E1">
        <v>3</v>
      </c>
      <c r="F1">
        <v>4</v>
      </c>
      <c r="G1">
        <v>5</v>
      </c>
      <c r="H1" t="s">
        <v>121</v>
      </c>
      <c r="I1" t="s">
        <v>122</v>
      </c>
      <c r="J1">
        <v>1</v>
      </c>
      <c r="K1">
        <v>2</v>
      </c>
      <c r="L1">
        <v>3</v>
      </c>
      <c r="M1">
        <v>4</v>
      </c>
      <c r="N1">
        <v>5</v>
      </c>
      <c r="O1" t="s">
        <v>123</v>
      </c>
      <c r="P1">
        <v>1</v>
      </c>
      <c r="Q1">
        <v>2</v>
      </c>
      <c r="R1">
        <v>3</v>
      </c>
      <c r="S1">
        <v>4</v>
      </c>
      <c r="T1">
        <v>5</v>
      </c>
      <c r="U1" t="s">
        <v>124</v>
      </c>
      <c r="V1">
        <v>1</v>
      </c>
      <c r="W1">
        <v>2</v>
      </c>
      <c r="X1">
        <v>3</v>
      </c>
      <c r="Y1">
        <v>4</v>
      </c>
      <c r="Z1">
        <v>5</v>
      </c>
      <c r="AA1" t="s">
        <v>125</v>
      </c>
      <c r="AB1" t="s">
        <v>127</v>
      </c>
      <c r="AC1" t="s">
        <v>126</v>
      </c>
    </row>
    <row r="2" spans="1:29" x14ac:dyDescent="0.2">
      <c r="B2" t="s">
        <v>1</v>
      </c>
      <c r="C2">
        <v>329</v>
      </c>
      <c r="D2">
        <v>222</v>
      </c>
      <c r="E2">
        <v>360</v>
      </c>
      <c r="F2">
        <v>324</v>
      </c>
      <c r="G2">
        <v>89</v>
      </c>
      <c r="H2">
        <f>SUM(C2:G2)</f>
        <v>1324</v>
      </c>
      <c r="J2">
        <f>C2/H2</f>
        <v>0.24848942598187312</v>
      </c>
      <c r="K2">
        <f>D2/H2</f>
        <v>0.16767371601208458</v>
      </c>
      <c r="L2">
        <f>E2/H2</f>
        <v>0.27190332326283989</v>
      </c>
      <c r="M2">
        <f>F2/H2</f>
        <v>0.24471299093655588</v>
      </c>
      <c r="N2">
        <f>G2/H2</f>
        <v>6.7220543806646521E-2</v>
      </c>
      <c r="P2">
        <f>LOG(J2,2)</f>
        <v>-2.0087436330719761</v>
      </c>
      <c r="Q2">
        <f>LOG(K2,2)</f>
        <v>-2.5762715404571117</v>
      </c>
      <c r="R2">
        <f>LOG(L2,2)</f>
        <v>-1.8788343104775431</v>
      </c>
      <c r="S2">
        <f>LOG(M2,2)</f>
        <v>-2.0308374039225932</v>
      </c>
      <c r="T2">
        <f>LOG(N2,2)</f>
        <v>-3.8949539758408198</v>
      </c>
      <c r="V2">
        <f>-J2*P2</f>
        <v>0.4991515523267977</v>
      </c>
      <c r="W2">
        <f>-K2*Q2</f>
        <v>0.43197302264462145</v>
      </c>
      <c r="X2">
        <f>-L2*R2</f>
        <v>0.51086129287909032</v>
      </c>
      <c r="Y2">
        <f>-M2*S2</f>
        <v>0.49697229521972819</v>
      </c>
      <c r="Z2">
        <f>-N2*T2</f>
        <v>0.26182092435787985</v>
      </c>
      <c r="AA2">
        <f>SUM(V2:Z2)</f>
        <v>2.2007790874281175</v>
      </c>
    </row>
    <row r="6" spans="1:29" x14ac:dyDescent="0.2">
      <c r="A6" s="1" t="s">
        <v>0</v>
      </c>
      <c r="B6" s="1"/>
      <c r="C6" s="1"/>
      <c r="D6" s="1"/>
      <c r="E6" s="1"/>
      <c r="F6" s="1"/>
      <c r="G6" s="1"/>
      <c r="H6">
        <f t="shared" ref="H3:H66" si="0">SUM(C6:G6)</f>
        <v>0</v>
      </c>
    </row>
    <row r="7" spans="1:29" x14ac:dyDescent="0.2">
      <c r="A7" s="1"/>
      <c r="B7" s="1">
        <v>1</v>
      </c>
      <c r="C7" s="1">
        <v>315</v>
      </c>
      <c r="D7" s="1">
        <v>214</v>
      </c>
      <c r="E7" s="1">
        <v>345</v>
      </c>
      <c r="F7" s="1">
        <v>313</v>
      </c>
      <c r="G7" s="1">
        <v>86</v>
      </c>
      <c r="H7">
        <f t="shared" si="0"/>
        <v>1273</v>
      </c>
      <c r="J7">
        <f t="shared" ref="J3:J11" si="1">C7/H7</f>
        <v>0.24744697564807541</v>
      </c>
      <c r="K7">
        <f t="shared" ref="K3:K11" si="2">D7/H7</f>
        <v>0.16810683424980361</v>
      </c>
      <c r="L7">
        <f t="shared" ref="L3:L11" si="3">E7/H7</f>
        <v>0.27101335428122547</v>
      </c>
      <c r="M7">
        <f t="shared" ref="M3:M11" si="4">F7/H7</f>
        <v>0.24587588373919875</v>
      </c>
      <c r="N7">
        <f t="shared" ref="N3:N11" si="5">G7/H7</f>
        <v>6.7556952081696778E-2</v>
      </c>
      <c r="P7">
        <f t="shared" ref="P3:P66" si="6">LOG(J7,2)</f>
        <v>-2.0148086855140792</v>
      </c>
      <c r="Q7">
        <f t="shared" ref="Q3:Q66" si="7">LOG(K7,2)</f>
        <v>-2.5725497175002112</v>
      </c>
      <c r="R7">
        <f t="shared" ref="R3:R66" si="8">LOG(L7,2)</f>
        <v>-1.8835641522358264</v>
      </c>
      <c r="S7">
        <f t="shared" ref="S3:S66" si="9">LOG(M7,2)</f>
        <v>-2.0239978569687396</v>
      </c>
      <c r="T7">
        <f t="shared" ref="T3:T66" si="10">LOG(N7,2)</f>
        <v>-3.8877519491992598</v>
      </c>
      <c r="V7">
        <f t="shared" ref="V3:V66" si="11">-J7*P7</f>
        <v>0.4985583157399332</v>
      </c>
      <c r="W7">
        <f t="shared" ref="W3:W66" si="12">-K7*Q7</f>
        <v>0.43246318895918712</v>
      </c>
      <c r="X7">
        <f t="shared" ref="X3:X66" si="13">-L7*R7</f>
        <v>0.51047103890130407</v>
      </c>
      <c r="Y7">
        <f t="shared" ref="Y3:Y66" si="14">-M7*S7</f>
        <v>0.49765226176843325</v>
      </c>
      <c r="Z7">
        <f t="shared" ref="Z3:Z66" si="15">-N7*T7</f>
        <v>0.26264467213757764</v>
      </c>
      <c r="AA7">
        <f t="shared" ref="AA3:AA66" si="16">SUM(V7:Z7)</f>
        <v>2.2017894775064351</v>
      </c>
      <c r="AB7">
        <f>H7/1324</f>
        <v>0.96148036253776437</v>
      </c>
      <c r="AC7">
        <f>AA2-AA7*AB7-AA8*AB8</f>
        <v>1.0825319438716174E-4</v>
      </c>
    </row>
    <row r="8" spans="1:29" x14ac:dyDescent="0.2">
      <c r="A8" s="1"/>
      <c r="B8" s="1">
        <v>2</v>
      </c>
      <c r="C8" s="1">
        <v>13</v>
      </c>
      <c r="D8" s="1">
        <v>8</v>
      </c>
      <c r="E8" s="1">
        <v>15</v>
      </c>
      <c r="F8" s="1">
        <v>12</v>
      </c>
      <c r="G8" s="1">
        <v>3</v>
      </c>
      <c r="H8">
        <f t="shared" si="0"/>
        <v>51</v>
      </c>
      <c r="J8">
        <f t="shared" si="1"/>
        <v>0.25490196078431371</v>
      </c>
      <c r="K8">
        <f t="shared" si="2"/>
        <v>0.15686274509803921</v>
      </c>
      <c r="L8">
        <f t="shared" si="3"/>
        <v>0.29411764705882354</v>
      </c>
      <c r="M8">
        <f t="shared" si="4"/>
        <v>0.23529411764705882</v>
      </c>
      <c r="N8">
        <f t="shared" si="5"/>
        <v>5.8823529411764705E-2</v>
      </c>
      <c r="P8">
        <f t="shared" si="6"/>
        <v>-1.9719856238304037</v>
      </c>
      <c r="Q8">
        <f t="shared" si="7"/>
        <v>-2.6724253419714956</v>
      </c>
      <c r="R8">
        <f t="shared" si="8"/>
        <v>-1.7655347463629771</v>
      </c>
      <c r="S8">
        <f t="shared" si="9"/>
        <v>-2.0874628412503395</v>
      </c>
      <c r="T8">
        <f t="shared" si="10"/>
        <v>-4.08746284125034</v>
      </c>
      <c r="V8">
        <f t="shared" si="11"/>
        <v>0.50266300215284798</v>
      </c>
      <c r="W8">
        <f t="shared" si="12"/>
        <v>0.419203975211215</v>
      </c>
      <c r="X8">
        <f t="shared" si="13"/>
        <v>0.51927492540087561</v>
      </c>
      <c r="Y8">
        <f t="shared" si="14"/>
        <v>0.49116772735302106</v>
      </c>
      <c r="Z8">
        <f t="shared" si="15"/>
        <v>0.2404389906617847</v>
      </c>
      <c r="AA8">
        <f t="shared" si="16"/>
        <v>2.1727486207797444</v>
      </c>
      <c r="AB8">
        <f>H8/1324</f>
        <v>3.8519637462235648E-2</v>
      </c>
    </row>
    <row r="9" spans="1:29" x14ac:dyDescent="0.2">
      <c r="H9">
        <f t="shared" si="0"/>
        <v>0</v>
      </c>
    </row>
    <row r="10" spans="1:29" x14ac:dyDescent="0.2">
      <c r="H10">
        <f t="shared" si="0"/>
        <v>0</v>
      </c>
    </row>
    <row r="11" spans="1:29" x14ac:dyDescent="0.2">
      <c r="A11" t="s">
        <v>2</v>
      </c>
      <c r="H11">
        <f t="shared" si="0"/>
        <v>0</v>
      </c>
    </row>
    <row r="12" spans="1:29" x14ac:dyDescent="0.2">
      <c r="B12">
        <v>1</v>
      </c>
      <c r="C12">
        <v>116</v>
      </c>
      <c r="D12">
        <v>96</v>
      </c>
      <c r="E12">
        <v>133</v>
      </c>
      <c r="F12">
        <v>138</v>
      </c>
      <c r="G12">
        <v>18</v>
      </c>
      <c r="H12">
        <f t="shared" si="0"/>
        <v>501</v>
      </c>
      <c r="J12">
        <f t="shared" ref="J9:J72" si="17">C12/H12</f>
        <v>0.2315369261477046</v>
      </c>
      <c r="K12">
        <f t="shared" ref="K9:K72" si="18">D12/H12</f>
        <v>0.19161676646706588</v>
      </c>
      <c r="L12">
        <f t="shared" ref="L9:L72" si="19">E12/H12</f>
        <v>0.26546906187624753</v>
      </c>
      <c r="M12">
        <f t="shared" ref="M9:M72" si="20">F12/H12</f>
        <v>0.27544910179640719</v>
      </c>
      <c r="N12">
        <f t="shared" ref="N9:N72" si="21">G12/H12</f>
        <v>3.5928143712574849E-2</v>
      </c>
      <c r="P12">
        <f t="shared" si="6"/>
        <v>-2.1106857980676361</v>
      </c>
      <c r="Q12">
        <f t="shared" si="7"/>
        <v>-2.3837042924740524</v>
      </c>
      <c r="R12">
        <f t="shared" si="8"/>
        <v>-1.9133843576940188</v>
      </c>
      <c r="S12">
        <f t="shared" si="9"/>
        <v>-1.8601423364170395</v>
      </c>
      <c r="T12">
        <f t="shared" si="10"/>
        <v>-4.7987417917528958</v>
      </c>
      <c r="V12">
        <f t="shared" si="11"/>
        <v>0.48870170174819522</v>
      </c>
      <c r="W12">
        <f t="shared" si="12"/>
        <v>0.45675770873754301</v>
      </c>
      <c r="X12">
        <f t="shared" si="13"/>
        <v>0.50794435044571762</v>
      </c>
      <c r="Y12">
        <f t="shared" si="14"/>
        <v>0.51237453577954384</v>
      </c>
      <c r="Z12">
        <f t="shared" si="15"/>
        <v>0.17240988473363697</v>
      </c>
      <c r="AA12">
        <f t="shared" si="16"/>
        <v>2.1381881814446366</v>
      </c>
      <c r="AB12">
        <f t="shared" ref="AB9:AB72" si="22">H12/1324</f>
        <v>0.37839879154078548</v>
      </c>
      <c r="AC12">
        <f>AA2-AA12*AB12-AA13*AB13</f>
        <v>1.0742921963084351E-2</v>
      </c>
    </row>
    <row r="13" spans="1:29" x14ac:dyDescent="0.2">
      <c r="B13">
        <v>2</v>
      </c>
      <c r="C13">
        <v>213</v>
      </c>
      <c r="D13">
        <v>126</v>
      </c>
      <c r="E13">
        <v>227</v>
      </c>
      <c r="F13">
        <v>186</v>
      </c>
      <c r="G13">
        <v>71</v>
      </c>
      <c r="H13">
        <f t="shared" si="0"/>
        <v>823</v>
      </c>
      <c r="J13">
        <f t="shared" si="17"/>
        <v>0.25880923450789795</v>
      </c>
      <c r="K13">
        <f t="shared" si="18"/>
        <v>0.15309842041312272</v>
      </c>
      <c r="L13">
        <f t="shared" si="19"/>
        <v>0.275820170109356</v>
      </c>
      <c r="M13">
        <f t="shared" si="20"/>
        <v>0.22600243013365734</v>
      </c>
      <c r="N13">
        <f t="shared" si="21"/>
        <v>8.6269744835965972E-2</v>
      </c>
      <c r="P13">
        <f t="shared" si="6"/>
        <v>-1.9500390001957877</v>
      </c>
      <c r="Q13">
        <f t="shared" si="7"/>
        <v>-2.7074686969217092</v>
      </c>
      <c r="R13">
        <f t="shared" si="8"/>
        <v>-1.858200133130711</v>
      </c>
      <c r="S13">
        <f t="shared" si="9"/>
        <v>-2.1455898093135941</v>
      </c>
      <c r="T13">
        <f t="shared" si="10"/>
        <v>-3.5350015009169438</v>
      </c>
      <c r="V13">
        <f t="shared" si="11"/>
        <v>0.50468810090121852</v>
      </c>
      <c r="W13">
        <f t="shared" si="12"/>
        <v>0.41450918081668936</v>
      </c>
      <c r="X13">
        <f t="shared" si="13"/>
        <v>0.51252907681734061</v>
      </c>
      <c r="Y13">
        <f t="shared" si="14"/>
        <v>0.48490851097488274</v>
      </c>
      <c r="Z13">
        <f t="shared" si="15"/>
        <v>0.30496367747886149</v>
      </c>
      <c r="AA13">
        <f t="shared" si="16"/>
        <v>2.2215985469889925</v>
      </c>
      <c r="AB13">
        <f t="shared" si="22"/>
        <v>0.62160120845921452</v>
      </c>
    </row>
    <row r="14" spans="1:29" x14ac:dyDescent="0.2">
      <c r="H14">
        <f t="shared" si="0"/>
        <v>0</v>
      </c>
    </row>
    <row r="15" spans="1:29" x14ac:dyDescent="0.2">
      <c r="H15">
        <f t="shared" si="0"/>
        <v>0</v>
      </c>
    </row>
    <row r="16" spans="1:29" x14ac:dyDescent="0.2">
      <c r="A16" t="s">
        <v>3</v>
      </c>
      <c r="H16">
        <f t="shared" si="0"/>
        <v>0</v>
      </c>
    </row>
    <row r="17" spans="1:29" x14ac:dyDescent="0.2">
      <c r="B17">
        <v>1</v>
      </c>
      <c r="C17">
        <v>327</v>
      </c>
      <c r="D17">
        <v>216</v>
      </c>
      <c r="E17">
        <v>352</v>
      </c>
      <c r="F17">
        <v>320</v>
      </c>
      <c r="G17">
        <v>85</v>
      </c>
      <c r="H17">
        <f t="shared" si="0"/>
        <v>1300</v>
      </c>
      <c r="J17">
        <f t="shared" si="17"/>
        <v>0.25153846153846154</v>
      </c>
      <c r="K17">
        <f t="shared" si="18"/>
        <v>0.16615384615384615</v>
      </c>
      <c r="L17">
        <f t="shared" si="19"/>
        <v>0.27076923076923076</v>
      </c>
      <c r="M17">
        <f t="shared" si="20"/>
        <v>0.24615384615384617</v>
      </c>
      <c r="N17">
        <f t="shared" si="21"/>
        <v>6.5384615384615388E-2</v>
      </c>
      <c r="P17">
        <f t="shared" si="6"/>
        <v>-1.9911490824177343</v>
      </c>
      <c r="Q17">
        <f t="shared" si="7"/>
        <v>-2.5894084057523483</v>
      </c>
      <c r="R17">
        <f t="shared" si="8"/>
        <v>-1.8848642892785199</v>
      </c>
      <c r="S17">
        <f t="shared" si="9"/>
        <v>-2.0223678130284544</v>
      </c>
      <c r="T17">
        <f t="shared" si="10"/>
        <v>-3.9349049717781148</v>
      </c>
      <c r="V17">
        <f t="shared" si="11"/>
        <v>0.50085057688507628</v>
      </c>
      <c r="W17">
        <f t="shared" si="12"/>
        <v>0.43024016587885172</v>
      </c>
      <c r="X17">
        <f t="shared" si="13"/>
        <v>0.51036325371233771</v>
      </c>
      <c r="Y17">
        <f t="shared" si="14"/>
        <v>0.49781361551469649</v>
      </c>
      <c r="Z17">
        <f t="shared" si="15"/>
        <v>0.25728224815472289</v>
      </c>
      <c r="AA17">
        <f t="shared" si="16"/>
        <v>2.196549860145685</v>
      </c>
      <c r="AB17">
        <f t="shared" si="22"/>
        <v>0.98187311178247738</v>
      </c>
      <c r="AC17">
        <f>AA2-AA17*AB17-AA18*AB18-AA19*AB19-AA20*AB20</f>
        <v>6.3720088510462163E-3</v>
      </c>
    </row>
    <row r="18" spans="1:29" x14ac:dyDescent="0.2">
      <c r="B18">
        <v>2</v>
      </c>
      <c r="C18">
        <v>1</v>
      </c>
      <c r="D18">
        <v>2</v>
      </c>
      <c r="E18">
        <v>3</v>
      </c>
      <c r="F18">
        <v>2</v>
      </c>
      <c r="G18">
        <v>1</v>
      </c>
      <c r="H18">
        <f t="shared" si="0"/>
        <v>9</v>
      </c>
      <c r="J18">
        <f t="shared" si="17"/>
        <v>0.1111111111111111</v>
      </c>
      <c r="K18">
        <f t="shared" si="18"/>
        <v>0.22222222222222221</v>
      </c>
      <c r="L18">
        <f t="shared" si="19"/>
        <v>0.33333333333333331</v>
      </c>
      <c r="M18">
        <f t="shared" si="20"/>
        <v>0.22222222222222221</v>
      </c>
      <c r="N18">
        <f t="shared" si="21"/>
        <v>0.1111111111111111</v>
      </c>
      <c r="P18">
        <f t="shared" si="6"/>
        <v>-3.1699250014423126</v>
      </c>
      <c r="Q18">
        <f t="shared" si="7"/>
        <v>-2.1699250014423126</v>
      </c>
      <c r="R18">
        <f t="shared" si="8"/>
        <v>-1.5849625007211563</v>
      </c>
      <c r="S18">
        <f t="shared" si="9"/>
        <v>-2.1699250014423126</v>
      </c>
      <c r="T18">
        <f t="shared" si="10"/>
        <v>-3.1699250014423126</v>
      </c>
      <c r="V18">
        <f t="shared" si="11"/>
        <v>0.3522138890491458</v>
      </c>
      <c r="W18">
        <f t="shared" si="12"/>
        <v>0.48220555587606945</v>
      </c>
      <c r="X18">
        <f t="shared" si="13"/>
        <v>0.52832083357371873</v>
      </c>
      <c r="Y18">
        <f t="shared" si="14"/>
        <v>0.48220555587606945</v>
      </c>
      <c r="Z18">
        <f t="shared" si="15"/>
        <v>0.3522138890491458</v>
      </c>
      <c r="AA18">
        <f t="shared" si="16"/>
        <v>2.1971597234241491</v>
      </c>
      <c r="AB18">
        <f t="shared" si="22"/>
        <v>6.7975830815709968E-3</v>
      </c>
    </row>
    <row r="19" spans="1:29" x14ac:dyDescent="0.2">
      <c r="B19">
        <v>4</v>
      </c>
      <c r="C19">
        <v>1</v>
      </c>
      <c r="D19">
        <v>4</v>
      </c>
      <c r="E19">
        <v>4</v>
      </c>
      <c r="F19">
        <v>2</v>
      </c>
      <c r="G19">
        <v>2</v>
      </c>
      <c r="H19">
        <f t="shared" si="0"/>
        <v>13</v>
      </c>
      <c r="J19">
        <f t="shared" si="17"/>
        <v>7.6923076923076927E-2</v>
      </c>
      <c r="K19">
        <f t="shared" si="18"/>
        <v>0.30769230769230771</v>
      </c>
      <c r="L19">
        <f t="shared" si="19"/>
        <v>0.30769230769230771</v>
      </c>
      <c r="M19">
        <f t="shared" si="20"/>
        <v>0.15384615384615385</v>
      </c>
      <c r="N19">
        <f t="shared" si="21"/>
        <v>0.15384615384615385</v>
      </c>
      <c r="P19">
        <f t="shared" si="6"/>
        <v>-3.7004397181410922</v>
      </c>
      <c r="Q19">
        <f t="shared" si="7"/>
        <v>-1.7004397181410922</v>
      </c>
      <c r="R19">
        <f t="shared" si="8"/>
        <v>-1.7004397181410922</v>
      </c>
      <c r="S19">
        <f t="shared" si="9"/>
        <v>-2.7004397181410922</v>
      </c>
      <c r="T19">
        <f t="shared" si="10"/>
        <v>-2.7004397181410922</v>
      </c>
      <c r="V19">
        <f t="shared" si="11"/>
        <v>0.28464920908777636</v>
      </c>
      <c r="W19">
        <f t="shared" si="12"/>
        <v>0.52321222096648989</v>
      </c>
      <c r="X19">
        <f t="shared" si="13"/>
        <v>0.52321222096648989</v>
      </c>
      <c r="Y19">
        <f t="shared" si="14"/>
        <v>0.4154522643293988</v>
      </c>
      <c r="Z19">
        <f t="shared" si="15"/>
        <v>0.4154522643293988</v>
      </c>
      <c r="AA19">
        <f t="shared" si="16"/>
        <v>2.1619781796795539</v>
      </c>
      <c r="AB19">
        <f t="shared" si="22"/>
        <v>9.8187311178247732E-3</v>
      </c>
    </row>
    <row r="20" spans="1:29" x14ac:dyDescent="0.2">
      <c r="B20">
        <v>6</v>
      </c>
      <c r="C20">
        <v>0</v>
      </c>
      <c r="D20">
        <v>0</v>
      </c>
      <c r="E20">
        <v>1</v>
      </c>
      <c r="F20">
        <v>0</v>
      </c>
      <c r="G20">
        <v>1</v>
      </c>
      <c r="H20">
        <f t="shared" si="0"/>
        <v>2</v>
      </c>
      <c r="J20">
        <f t="shared" si="17"/>
        <v>0</v>
      </c>
      <c r="K20">
        <f t="shared" si="18"/>
        <v>0</v>
      </c>
      <c r="L20">
        <f t="shared" si="19"/>
        <v>0.5</v>
      </c>
      <c r="M20">
        <f t="shared" si="20"/>
        <v>0</v>
      </c>
      <c r="N20">
        <f t="shared" si="21"/>
        <v>0.5</v>
      </c>
      <c r="P20" t="e">
        <f t="shared" si="6"/>
        <v>#NUM!</v>
      </c>
      <c r="Q20" t="e">
        <f t="shared" si="7"/>
        <v>#NUM!</v>
      </c>
      <c r="R20">
        <f t="shared" si="8"/>
        <v>-1</v>
      </c>
      <c r="S20" t="e">
        <f t="shared" si="9"/>
        <v>#NUM!</v>
      </c>
      <c r="T20">
        <f t="shared" si="10"/>
        <v>-1</v>
      </c>
      <c r="V20">
        <v>0</v>
      </c>
      <c r="W20">
        <v>0</v>
      </c>
      <c r="X20">
        <f t="shared" si="13"/>
        <v>0.5</v>
      </c>
      <c r="Y20">
        <v>0</v>
      </c>
      <c r="Z20">
        <f t="shared" si="15"/>
        <v>0.5</v>
      </c>
      <c r="AA20">
        <f t="shared" si="16"/>
        <v>1</v>
      </c>
      <c r="AB20">
        <f t="shared" si="22"/>
        <v>1.5105740181268882E-3</v>
      </c>
    </row>
    <row r="21" spans="1:29" x14ac:dyDescent="0.2">
      <c r="H21">
        <f t="shared" si="0"/>
        <v>0</v>
      </c>
    </row>
    <row r="22" spans="1:29" x14ac:dyDescent="0.2">
      <c r="H22">
        <f t="shared" si="0"/>
        <v>0</v>
      </c>
    </row>
    <row r="23" spans="1:29" x14ac:dyDescent="0.2">
      <c r="A23" t="s">
        <v>4</v>
      </c>
      <c r="H23">
        <f t="shared" si="0"/>
        <v>0</v>
      </c>
    </row>
    <row r="24" spans="1:29" x14ac:dyDescent="0.2">
      <c r="B24">
        <v>1</v>
      </c>
      <c r="C24">
        <v>328</v>
      </c>
      <c r="D24">
        <v>219</v>
      </c>
      <c r="E24">
        <v>354</v>
      </c>
      <c r="F24">
        <v>323</v>
      </c>
      <c r="G24">
        <v>88</v>
      </c>
      <c r="H24">
        <f t="shared" si="0"/>
        <v>1312</v>
      </c>
      <c r="J24">
        <f t="shared" si="17"/>
        <v>0.25</v>
      </c>
      <c r="K24">
        <f t="shared" si="18"/>
        <v>0.16692073170731708</v>
      </c>
      <c r="L24">
        <f t="shared" si="19"/>
        <v>0.26981707317073172</v>
      </c>
      <c r="M24">
        <f t="shared" si="20"/>
        <v>0.2461890243902439</v>
      </c>
      <c r="N24">
        <f t="shared" si="21"/>
        <v>6.7073170731707321E-2</v>
      </c>
      <c r="P24">
        <f t="shared" si="6"/>
        <v>-2</v>
      </c>
      <c r="Q24">
        <f t="shared" si="7"/>
        <v>-2.5827649450169106</v>
      </c>
      <c r="R24">
        <f t="shared" si="8"/>
        <v>-1.8899464545350861</v>
      </c>
      <c r="S24">
        <f t="shared" si="9"/>
        <v>-2.022161649924159</v>
      </c>
      <c r="T24">
        <f t="shared" si="10"/>
        <v>-3.898120385980786</v>
      </c>
      <c r="V24">
        <f t="shared" si="11"/>
        <v>0.5</v>
      </c>
      <c r="W24">
        <f t="shared" si="12"/>
        <v>0.43111701445023126</v>
      </c>
      <c r="X24">
        <f t="shared" si="13"/>
        <v>0.50993982081205835</v>
      </c>
      <c r="Y24">
        <f t="shared" si="14"/>
        <v>0.49783400375419462</v>
      </c>
      <c r="Z24">
        <f t="shared" si="15"/>
        <v>0.2614592941816381</v>
      </c>
      <c r="AA24">
        <f t="shared" si="16"/>
        <v>2.2003501331981226</v>
      </c>
      <c r="AB24">
        <f t="shared" si="22"/>
        <v>0.99093655589123864</v>
      </c>
      <c r="AC24">
        <f>AA2-AA24*AB24-AA25*AB25-AA26*AB26</f>
        <v>8.0872163839881238E-3</v>
      </c>
    </row>
    <row r="25" spans="1:29" x14ac:dyDescent="0.2">
      <c r="B25">
        <v>2</v>
      </c>
      <c r="C25">
        <v>1</v>
      </c>
      <c r="D25">
        <v>0</v>
      </c>
      <c r="E25">
        <v>4</v>
      </c>
      <c r="F25">
        <v>0</v>
      </c>
      <c r="G25">
        <v>1</v>
      </c>
      <c r="H25">
        <f t="shared" si="0"/>
        <v>6</v>
      </c>
      <c r="J25">
        <f t="shared" si="17"/>
        <v>0.16666666666666666</v>
      </c>
      <c r="K25">
        <f t="shared" si="18"/>
        <v>0</v>
      </c>
      <c r="L25">
        <f t="shared" si="19"/>
        <v>0.66666666666666663</v>
      </c>
      <c r="M25">
        <f t="shared" si="20"/>
        <v>0</v>
      </c>
      <c r="N25">
        <f t="shared" si="21"/>
        <v>0.16666666666666666</v>
      </c>
      <c r="P25">
        <f t="shared" si="6"/>
        <v>-2.5849625007211561</v>
      </c>
      <c r="Q25" t="e">
        <f t="shared" si="7"/>
        <v>#NUM!</v>
      </c>
      <c r="R25">
        <f t="shared" si="8"/>
        <v>-0.5849625007211563</v>
      </c>
      <c r="S25" t="e">
        <f t="shared" si="9"/>
        <v>#NUM!</v>
      </c>
      <c r="T25">
        <f t="shared" si="10"/>
        <v>-2.5849625007211561</v>
      </c>
      <c r="V25">
        <f t="shared" si="11"/>
        <v>0.43082708345352599</v>
      </c>
      <c r="W25">
        <v>0</v>
      </c>
      <c r="X25">
        <f t="shared" si="13"/>
        <v>0.38997500048077083</v>
      </c>
      <c r="Y25">
        <v>0</v>
      </c>
      <c r="Z25">
        <f t="shared" si="15"/>
        <v>0.43082708345352599</v>
      </c>
      <c r="AA25">
        <f t="shared" si="16"/>
        <v>1.2516291673878228</v>
      </c>
      <c r="AB25">
        <f t="shared" si="22"/>
        <v>4.5317220543806651E-3</v>
      </c>
    </row>
    <row r="26" spans="1:29" x14ac:dyDescent="0.2">
      <c r="B26">
        <v>3</v>
      </c>
      <c r="C26">
        <v>0</v>
      </c>
      <c r="D26">
        <v>3</v>
      </c>
      <c r="E26">
        <v>2</v>
      </c>
      <c r="F26">
        <v>1</v>
      </c>
      <c r="G26">
        <v>0</v>
      </c>
      <c r="H26">
        <f t="shared" si="0"/>
        <v>6</v>
      </c>
      <c r="J26">
        <f t="shared" si="17"/>
        <v>0</v>
      </c>
      <c r="K26">
        <f t="shared" si="18"/>
        <v>0.5</v>
      </c>
      <c r="L26">
        <f t="shared" si="19"/>
        <v>0.33333333333333331</v>
      </c>
      <c r="M26">
        <f t="shared" si="20"/>
        <v>0.16666666666666666</v>
      </c>
      <c r="N26">
        <f t="shared" si="21"/>
        <v>0</v>
      </c>
      <c r="P26" t="e">
        <f t="shared" si="6"/>
        <v>#NUM!</v>
      </c>
      <c r="Q26">
        <f t="shared" si="7"/>
        <v>-1</v>
      </c>
      <c r="R26">
        <f t="shared" si="8"/>
        <v>-1.5849625007211563</v>
      </c>
      <c r="S26">
        <f t="shared" si="9"/>
        <v>-2.5849625007211561</v>
      </c>
      <c r="T26" t="e">
        <f t="shared" si="10"/>
        <v>#NUM!</v>
      </c>
      <c r="V26">
        <v>0</v>
      </c>
      <c r="W26">
        <f t="shared" si="12"/>
        <v>0.5</v>
      </c>
      <c r="X26">
        <f t="shared" si="13"/>
        <v>0.52832083357371873</v>
      </c>
      <c r="Y26">
        <f t="shared" si="14"/>
        <v>0.43082708345352599</v>
      </c>
      <c r="Z26">
        <v>0</v>
      </c>
      <c r="AA26">
        <f t="shared" si="16"/>
        <v>1.4591479170272448</v>
      </c>
      <c r="AB26">
        <f t="shared" si="22"/>
        <v>4.5317220543806651E-3</v>
      </c>
    </row>
    <row r="27" spans="1:29" x14ac:dyDescent="0.2">
      <c r="H27">
        <f t="shared" si="0"/>
        <v>0</v>
      </c>
    </row>
    <row r="28" spans="1:29" x14ac:dyDescent="0.2">
      <c r="H28">
        <f t="shared" si="0"/>
        <v>0</v>
      </c>
    </row>
    <row r="29" spans="1:29" x14ac:dyDescent="0.2">
      <c r="A29" t="s">
        <v>5</v>
      </c>
      <c r="H29">
        <f t="shared" si="0"/>
        <v>0</v>
      </c>
    </row>
    <row r="30" spans="1:29" x14ac:dyDescent="0.2">
      <c r="B30">
        <v>0.125</v>
      </c>
      <c r="C30">
        <v>0</v>
      </c>
      <c r="D30">
        <v>3</v>
      </c>
      <c r="E30">
        <v>2</v>
      </c>
      <c r="F30">
        <v>1</v>
      </c>
      <c r="G30">
        <v>0</v>
      </c>
      <c r="H30">
        <f t="shared" si="0"/>
        <v>6</v>
      </c>
      <c r="J30">
        <f t="shared" si="17"/>
        <v>0</v>
      </c>
      <c r="K30">
        <f t="shared" si="18"/>
        <v>0.5</v>
      </c>
      <c r="L30">
        <f t="shared" si="19"/>
        <v>0.33333333333333331</v>
      </c>
      <c r="M30">
        <f t="shared" si="20"/>
        <v>0.16666666666666666</v>
      </c>
      <c r="N30">
        <f t="shared" si="21"/>
        <v>0</v>
      </c>
      <c r="P30" t="e">
        <f t="shared" si="6"/>
        <v>#NUM!</v>
      </c>
      <c r="Q30">
        <f t="shared" si="7"/>
        <v>-1</v>
      </c>
      <c r="R30">
        <f t="shared" si="8"/>
        <v>-1.5849625007211563</v>
      </c>
      <c r="S30">
        <f t="shared" si="9"/>
        <v>-2.5849625007211561</v>
      </c>
      <c r="T30" t="e">
        <f t="shared" si="10"/>
        <v>#NUM!</v>
      </c>
      <c r="V30">
        <v>0</v>
      </c>
      <c r="W30">
        <f t="shared" si="12"/>
        <v>0.5</v>
      </c>
      <c r="X30">
        <f t="shared" si="13"/>
        <v>0.52832083357371873</v>
      </c>
      <c r="Y30">
        <f t="shared" si="14"/>
        <v>0.43082708345352599</v>
      </c>
      <c r="Z30">
        <v>0</v>
      </c>
      <c r="AA30">
        <f t="shared" si="16"/>
        <v>1.4591479170272448</v>
      </c>
      <c r="AB30">
        <f t="shared" si="22"/>
        <v>4.5317220543806651E-3</v>
      </c>
      <c r="AC30">
        <f>AA2-AA30*AB30-AA31*AB31-AA32*AB32-AA33*AB33-AA34*AB34-AA35*AB35-AA36*AB36-AA37*AB37-AA38*AB38</f>
        <v>3.1072544143990855E-2</v>
      </c>
    </row>
    <row r="31" spans="1:29" x14ac:dyDescent="0.2">
      <c r="B31">
        <v>0.5</v>
      </c>
      <c r="C31">
        <v>10</v>
      </c>
      <c r="D31">
        <v>7</v>
      </c>
      <c r="E31">
        <v>16</v>
      </c>
      <c r="F31">
        <v>13</v>
      </c>
      <c r="G31">
        <v>5</v>
      </c>
      <c r="H31">
        <f t="shared" si="0"/>
        <v>51</v>
      </c>
      <c r="J31">
        <f t="shared" si="17"/>
        <v>0.19607843137254902</v>
      </c>
      <c r="K31">
        <f t="shared" si="18"/>
        <v>0.13725490196078433</v>
      </c>
      <c r="L31">
        <f t="shared" si="19"/>
        <v>0.31372549019607843</v>
      </c>
      <c r="M31">
        <f t="shared" si="20"/>
        <v>0.25490196078431371</v>
      </c>
      <c r="N31">
        <f t="shared" si="21"/>
        <v>9.8039215686274508E-2</v>
      </c>
      <c r="P31">
        <f t="shared" si="6"/>
        <v>-2.3504972470841334</v>
      </c>
      <c r="Q31">
        <f t="shared" si="7"/>
        <v>-2.8650704199138914</v>
      </c>
      <c r="R31">
        <f t="shared" si="8"/>
        <v>-1.6724253419714956</v>
      </c>
      <c r="S31">
        <f t="shared" si="9"/>
        <v>-1.9719856238304037</v>
      </c>
      <c r="T31">
        <f t="shared" si="10"/>
        <v>-3.350497247084133</v>
      </c>
      <c r="V31">
        <f t="shared" si="11"/>
        <v>0.46088181315375165</v>
      </c>
      <c r="W31">
        <f t="shared" si="12"/>
        <v>0.39324495959602435</v>
      </c>
      <c r="X31">
        <f t="shared" si="13"/>
        <v>0.52468246022635157</v>
      </c>
      <c r="Y31">
        <f t="shared" si="14"/>
        <v>0.50266300215284798</v>
      </c>
      <c r="Z31">
        <f t="shared" si="15"/>
        <v>0.32848012226315026</v>
      </c>
      <c r="AA31">
        <f t="shared" si="16"/>
        <v>2.209952357392126</v>
      </c>
      <c r="AB31">
        <f t="shared" si="22"/>
        <v>3.8519637462235648E-2</v>
      </c>
    </row>
    <row r="32" spans="1:29" x14ac:dyDescent="0.2">
      <c r="B32">
        <v>1</v>
      </c>
      <c r="C32">
        <v>68</v>
      </c>
      <c r="D32">
        <v>44</v>
      </c>
      <c r="E32">
        <v>70</v>
      </c>
      <c r="F32">
        <v>56</v>
      </c>
      <c r="G32">
        <v>6</v>
      </c>
      <c r="H32">
        <f t="shared" si="0"/>
        <v>244</v>
      </c>
      <c r="J32">
        <f t="shared" si="17"/>
        <v>0.27868852459016391</v>
      </c>
      <c r="K32">
        <f t="shared" si="18"/>
        <v>0.18032786885245902</v>
      </c>
      <c r="L32">
        <f t="shared" si="19"/>
        <v>0.28688524590163933</v>
      </c>
      <c r="M32">
        <f t="shared" si="20"/>
        <v>0.22950819672131148</v>
      </c>
      <c r="N32">
        <f t="shared" si="21"/>
        <v>2.4590163934426229E-2</v>
      </c>
      <c r="P32">
        <f t="shared" si="6"/>
        <v>-1.8432744963125469</v>
      </c>
      <c r="Q32">
        <f t="shared" si="7"/>
        <v>-2.4713057189255889</v>
      </c>
      <c r="R32">
        <f t="shared" si="8"/>
        <v>-1.8014543206179201</v>
      </c>
      <c r="S32">
        <f t="shared" si="9"/>
        <v>-2.1233824155052821</v>
      </c>
      <c r="T32">
        <f t="shared" si="10"/>
        <v>-5.3457748368417297</v>
      </c>
      <c r="V32">
        <f t="shared" si="11"/>
        <v>0.5136994497920212</v>
      </c>
      <c r="W32">
        <f t="shared" si="12"/>
        <v>0.44564529357674554</v>
      </c>
      <c r="X32">
        <f t="shared" si="13"/>
        <v>0.51681066575104262</v>
      </c>
      <c r="Y32">
        <f t="shared" si="14"/>
        <v>0.48733366913235981</v>
      </c>
      <c r="Z32">
        <f t="shared" si="15"/>
        <v>0.13145347959446876</v>
      </c>
      <c r="AA32">
        <f t="shared" si="16"/>
        <v>2.0949425578466379</v>
      </c>
      <c r="AB32">
        <f t="shared" si="22"/>
        <v>0.18429003021148035</v>
      </c>
    </row>
    <row r="33" spans="1:29" x14ac:dyDescent="0.2">
      <c r="B33">
        <v>1.5</v>
      </c>
      <c r="C33">
        <v>1</v>
      </c>
      <c r="D33">
        <v>1</v>
      </c>
      <c r="E33">
        <v>1</v>
      </c>
      <c r="F33">
        <v>0</v>
      </c>
      <c r="G33">
        <v>0</v>
      </c>
      <c r="H33">
        <f t="shared" si="0"/>
        <v>3</v>
      </c>
      <c r="J33">
        <f t="shared" si="17"/>
        <v>0.33333333333333331</v>
      </c>
      <c r="K33">
        <f t="shared" si="18"/>
        <v>0.33333333333333331</v>
      </c>
      <c r="L33">
        <f t="shared" si="19"/>
        <v>0.33333333333333331</v>
      </c>
      <c r="M33">
        <f t="shared" si="20"/>
        <v>0</v>
      </c>
      <c r="N33">
        <f t="shared" si="21"/>
        <v>0</v>
      </c>
      <c r="P33">
        <f t="shared" si="6"/>
        <v>-1.5849625007211563</v>
      </c>
      <c r="Q33">
        <f t="shared" si="7"/>
        <v>-1.5849625007211563</v>
      </c>
      <c r="R33">
        <f t="shared" si="8"/>
        <v>-1.5849625007211563</v>
      </c>
      <c r="S33" t="e">
        <f t="shared" si="9"/>
        <v>#NUM!</v>
      </c>
      <c r="T33" t="e">
        <f t="shared" si="10"/>
        <v>#NUM!</v>
      </c>
      <c r="V33">
        <f t="shared" si="11"/>
        <v>0.52832083357371873</v>
      </c>
      <c r="W33">
        <f t="shared" si="12"/>
        <v>0.52832083357371873</v>
      </c>
      <c r="X33">
        <f t="shared" si="13"/>
        <v>0.52832083357371873</v>
      </c>
      <c r="Y33">
        <v>0</v>
      </c>
      <c r="Z33">
        <v>0</v>
      </c>
      <c r="AA33">
        <f t="shared" si="16"/>
        <v>1.5849625007211561</v>
      </c>
      <c r="AB33">
        <f t="shared" si="22"/>
        <v>2.2658610271903325E-3</v>
      </c>
    </row>
    <row r="34" spans="1:29" x14ac:dyDescent="0.2">
      <c r="B34">
        <v>2</v>
      </c>
      <c r="C34">
        <v>91</v>
      </c>
      <c r="D34">
        <v>74</v>
      </c>
      <c r="E34">
        <v>109</v>
      </c>
      <c r="F34">
        <v>114</v>
      </c>
      <c r="G34">
        <v>31</v>
      </c>
      <c r="H34">
        <f t="shared" si="0"/>
        <v>419</v>
      </c>
      <c r="J34">
        <f t="shared" si="17"/>
        <v>0.21718377088305491</v>
      </c>
      <c r="K34">
        <f t="shared" si="18"/>
        <v>0.1766109785202864</v>
      </c>
      <c r="L34">
        <f t="shared" si="19"/>
        <v>0.26014319809069214</v>
      </c>
      <c r="M34">
        <f t="shared" si="20"/>
        <v>0.27207637231503579</v>
      </c>
      <c r="N34">
        <f t="shared" si="21"/>
        <v>7.3985680190930783E-2</v>
      </c>
      <c r="P34">
        <f t="shared" si="6"/>
        <v>-2.2030117935006555</v>
      </c>
      <c r="Q34">
        <f t="shared" si="7"/>
        <v>-2.5013530680704017</v>
      </c>
      <c r="R34">
        <f t="shared" si="8"/>
        <v>-1.9426221089224252</v>
      </c>
      <c r="S34">
        <f t="shared" si="9"/>
        <v>-1.8779164195346103</v>
      </c>
      <c r="T34">
        <f t="shared" si="10"/>
        <v>-3.7566101233124765</v>
      </c>
      <c r="V34">
        <f t="shared" si="11"/>
        <v>0.4784584086123142</v>
      </c>
      <c r="W34">
        <f t="shared" si="12"/>
        <v>0.44176641297663422</v>
      </c>
      <c r="X34">
        <f t="shared" si="13"/>
        <v>0.50535992809676455</v>
      </c>
      <c r="Y34">
        <f t="shared" si="14"/>
        <v>0.51093668693781757</v>
      </c>
      <c r="Z34">
        <f t="shared" si="15"/>
        <v>0.27793535518540996</v>
      </c>
      <c r="AA34">
        <f t="shared" si="16"/>
        <v>2.2144567918089404</v>
      </c>
      <c r="AB34">
        <f t="shared" si="22"/>
        <v>0.31646525679758308</v>
      </c>
    </row>
    <row r="35" spans="1:29" x14ac:dyDescent="0.2">
      <c r="B35">
        <v>3</v>
      </c>
      <c r="C35">
        <v>65</v>
      </c>
      <c r="D35">
        <v>49</v>
      </c>
      <c r="E35">
        <v>94</v>
      </c>
      <c r="F35">
        <v>79</v>
      </c>
      <c r="G35">
        <v>32</v>
      </c>
      <c r="H35">
        <f t="shared" si="0"/>
        <v>319</v>
      </c>
      <c r="J35">
        <f t="shared" si="17"/>
        <v>0.20376175548589343</v>
      </c>
      <c r="K35">
        <f t="shared" si="18"/>
        <v>0.15360501567398119</v>
      </c>
      <c r="L35">
        <f t="shared" si="19"/>
        <v>0.29467084639498431</v>
      </c>
      <c r="M35">
        <f t="shared" si="20"/>
        <v>0.2476489028213166</v>
      </c>
      <c r="N35">
        <f t="shared" si="21"/>
        <v>0.10031347962382445</v>
      </c>
      <c r="P35">
        <f t="shared" si="6"/>
        <v>-2.2950448007364148</v>
      </c>
      <c r="Q35">
        <f t="shared" si="7"/>
        <v>-2.7027027696496613</v>
      </c>
      <c r="R35">
        <f t="shared" si="8"/>
        <v>-1.7628237620872322</v>
      </c>
      <c r="S35">
        <f t="shared" si="9"/>
        <v>-2.0136318655877665</v>
      </c>
      <c r="T35">
        <f t="shared" si="10"/>
        <v>-3.3174126137648696</v>
      </c>
      <c r="V35">
        <f t="shared" si="11"/>
        <v>0.46764235751682437</v>
      </c>
      <c r="W35">
        <f t="shared" si="12"/>
        <v>0.4151487012941486</v>
      </c>
      <c r="X35">
        <f t="shared" si="13"/>
        <v>0.51945277001943513</v>
      </c>
      <c r="Y35">
        <f t="shared" si="14"/>
        <v>0.49867372219885125</v>
      </c>
      <c r="Z35">
        <f t="shared" si="15"/>
        <v>0.33278120263472044</v>
      </c>
      <c r="AA35">
        <f t="shared" si="16"/>
        <v>2.2336987536639801</v>
      </c>
      <c r="AB35">
        <f t="shared" si="22"/>
        <v>0.24093655589123866</v>
      </c>
    </row>
    <row r="36" spans="1:29" x14ac:dyDescent="0.2">
      <c r="B36">
        <v>4</v>
      </c>
      <c r="C36">
        <v>69</v>
      </c>
      <c r="D36">
        <v>31</v>
      </c>
      <c r="E36">
        <v>45</v>
      </c>
      <c r="F36">
        <v>44</v>
      </c>
      <c r="G36">
        <v>15</v>
      </c>
      <c r="H36">
        <f t="shared" si="0"/>
        <v>204</v>
      </c>
      <c r="J36">
        <f t="shared" si="17"/>
        <v>0.33823529411764708</v>
      </c>
      <c r="K36">
        <f t="shared" si="18"/>
        <v>0.15196078431372548</v>
      </c>
      <c r="L36">
        <f t="shared" si="19"/>
        <v>0.22058823529411764</v>
      </c>
      <c r="M36">
        <f t="shared" si="20"/>
        <v>0.21568627450980393</v>
      </c>
      <c r="N36">
        <f t="shared" si="21"/>
        <v>7.3529411764705885E-2</v>
      </c>
      <c r="P36">
        <f t="shared" si="6"/>
        <v>-1.5639008851933263</v>
      </c>
      <c r="Q36">
        <f t="shared" si="7"/>
        <v>-2.7182290315846207</v>
      </c>
      <c r="R36">
        <f t="shared" si="8"/>
        <v>-2.1805722456418208</v>
      </c>
      <c r="S36">
        <f t="shared" si="9"/>
        <v>-2.2129937233341983</v>
      </c>
      <c r="T36">
        <f t="shared" si="10"/>
        <v>-3.7655347463629774</v>
      </c>
      <c r="V36">
        <f t="shared" si="11"/>
        <v>0.5289664758742133</v>
      </c>
      <c r="W36">
        <f t="shared" si="12"/>
        <v>0.41306421558393741</v>
      </c>
      <c r="X36">
        <f t="shared" si="13"/>
        <v>0.48100858359746046</v>
      </c>
      <c r="Y36">
        <f t="shared" si="14"/>
        <v>0.477312371699533</v>
      </c>
      <c r="Z36">
        <f t="shared" si="15"/>
        <v>0.27687755487963067</v>
      </c>
      <c r="AA36">
        <f t="shared" si="16"/>
        <v>2.1772292016347747</v>
      </c>
      <c r="AB36">
        <f t="shared" si="22"/>
        <v>0.15407854984894259</v>
      </c>
    </row>
    <row r="37" spans="1:29" x14ac:dyDescent="0.2">
      <c r="B37">
        <v>6</v>
      </c>
      <c r="C37">
        <v>25</v>
      </c>
      <c r="D37">
        <v>13</v>
      </c>
      <c r="E37">
        <v>22</v>
      </c>
      <c r="F37">
        <v>17</v>
      </c>
      <c r="G37">
        <v>0</v>
      </c>
      <c r="H37">
        <f t="shared" si="0"/>
        <v>77</v>
      </c>
      <c r="J37">
        <f t="shared" si="17"/>
        <v>0.32467532467532467</v>
      </c>
      <c r="K37">
        <f t="shared" si="18"/>
        <v>0.16883116883116883</v>
      </c>
      <c r="L37">
        <f t="shared" si="19"/>
        <v>0.2857142857142857</v>
      </c>
      <c r="M37">
        <f t="shared" si="20"/>
        <v>0.22077922077922077</v>
      </c>
      <c r="N37">
        <f t="shared" si="21"/>
        <v>0</v>
      </c>
      <c r="P37">
        <f t="shared" si="6"/>
        <v>-1.6229303509201767</v>
      </c>
      <c r="Q37">
        <f t="shared" si="7"/>
        <v>-2.5663468225538093</v>
      </c>
      <c r="R37">
        <f t="shared" si="8"/>
        <v>-1.8073549220576042</v>
      </c>
      <c r="S37">
        <f t="shared" si="9"/>
        <v>-2.1793236994445619</v>
      </c>
      <c r="T37" t="e">
        <f t="shared" si="10"/>
        <v>#NUM!</v>
      </c>
      <c r="V37">
        <f t="shared" si="11"/>
        <v>0.52692543861044694</v>
      </c>
      <c r="W37">
        <f t="shared" si="12"/>
        <v>0.43327933367791588</v>
      </c>
      <c r="X37">
        <f t="shared" si="13"/>
        <v>0.51638712058788683</v>
      </c>
      <c r="Y37">
        <f t="shared" si="14"/>
        <v>0.48114938818905911</v>
      </c>
      <c r="Z37">
        <v>0</v>
      </c>
      <c r="AA37">
        <f t="shared" si="16"/>
        <v>1.957741281065309</v>
      </c>
      <c r="AB37">
        <f t="shared" si="22"/>
        <v>5.8157099697885198E-2</v>
      </c>
    </row>
    <row r="38" spans="1:29" x14ac:dyDescent="0.2">
      <c r="B38">
        <v>8</v>
      </c>
      <c r="C38">
        <v>0</v>
      </c>
      <c r="D38">
        <v>0</v>
      </c>
      <c r="E38">
        <v>1</v>
      </c>
      <c r="F38">
        <v>0</v>
      </c>
      <c r="G38">
        <v>0</v>
      </c>
      <c r="H38">
        <f t="shared" si="0"/>
        <v>1</v>
      </c>
      <c r="J38">
        <f t="shared" si="17"/>
        <v>0</v>
      </c>
      <c r="K38">
        <f t="shared" si="18"/>
        <v>0</v>
      </c>
      <c r="L38">
        <f t="shared" si="19"/>
        <v>1</v>
      </c>
      <c r="M38">
        <f t="shared" si="20"/>
        <v>0</v>
      </c>
      <c r="N38">
        <f t="shared" si="21"/>
        <v>0</v>
      </c>
      <c r="P38" t="e">
        <f t="shared" si="6"/>
        <v>#NUM!</v>
      </c>
      <c r="Q38" t="e">
        <f t="shared" si="7"/>
        <v>#NUM!</v>
      </c>
      <c r="R38">
        <f t="shared" si="8"/>
        <v>0</v>
      </c>
      <c r="S38" t="e">
        <f t="shared" si="9"/>
        <v>#NUM!</v>
      </c>
      <c r="T38" t="e">
        <f t="shared" si="10"/>
        <v>#NUM!</v>
      </c>
      <c r="V38">
        <v>0</v>
      </c>
      <c r="W38">
        <v>0</v>
      </c>
      <c r="X38">
        <f t="shared" si="13"/>
        <v>0</v>
      </c>
      <c r="Y38">
        <v>0</v>
      </c>
      <c r="Z38">
        <v>0</v>
      </c>
      <c r="AA38">
        <f t="shared" si="16"/>
        <v>0</v>
      </c>
      <c r="AB38">
        <f t="shared" si="22"/>
        <v>7.5528700906344411E-4</v>
      </c>
    </row>
    <row r="39" spans="1:29" x14ac:dyDescent="0.2">
      <c r="H39">
        <f t="shared" si="0"/>
        <v>0</v>
      </c>
    </row>
    <row r="40" spans="1:29" x14ac:dyDescent="0.2">
      <c r="H40">
        <f t="shared" si="0"/>
        <v>0</v>
      </c>
    </row>
    <row r="41" spans="1:29" x14ac:dyDescent="0.2">
      <c r="A41" t="s">
        <v>6</v>
      </c>
      <c r="H41">
        <f t="shared" si="0"/>
        <v>0</v>
      </c>
    </row>
    <row r="42" spans="1:29" x14ac:dyDescent="0.2">
      <c r="B42">
        <v>2</v>
      </c>
      <c r="C42">
        <v>0</v>
      </c>
      <c r="D42">
        <v>3</v>
      </c>
      <c r="E42">
        <v>2</v>
      </c>
      <c r="F42">
        <v>1</v>
      </c>
      <c r="G42">
        <v>0</v>
      </c>
      <c r="H42">
        <f t="shared" si="0"/>
        <v>6</v>
      </c>
      <c r="J42">
        <f t="shared" si="17"/>
        <v>0</v>
      </c>
      <c r="K42">
        <f t="shared" si="18"/>
        <v>0.5</v>
      </c>
      <c r="L42">
        <f t="shared" si="19"/>
        <v>0.33333333333333331</v>
      </c>
      <c r="M42">
        <f t="shared" si="20"/>
        <v>0.16666666666666666</v>
      </c>
      <c r="N42">
        <f t="shared" si="21"/>
        <v>0</v>
      </c>
      <c r="P42" t="e">
        <f t="shared" si="6"/>
        <v>#NUM!</v>
      </c>
      <c r="Q42">
        <f t="shared" si="7"/>
        <v>-1</v>
      </c>
      <c r="R42">
        <f t="shared" si="8"/>
        <v>-1.5849625007211563</v>
      </c>
      <c r="S42">
        <f t="shared" si="9"/>
        <v>-2.5849625007211561</v>
      </c>
      <c r="T42" t="e">
        <f t="shared" si="10"/>
        <v>#NUM!</v>
      </c>
      <c r="V42">
        <v>0</v>
      </c>
      <c r="W42">
        <f t="shared" si="12"/>
        <v>0.5</v>
      </c>
      <c r="X42">
        <f t="shared" si="13"/>
        <v>0.52832083357371873</v>
      </c>
      <c r="Y42">
        <f t="shared" si="14"/>
        <v>0.43082708345352599</v>
      </c>
      <c r="Z42">
        <v>0</v>
      </c>
      <c r="AA42">
        <f t="shared" si="16"/>
        <v>1.4591479170272448</v>
      </c>
      <c r="AB42">
        <f t="shared" si="22"/>
        <v>4.5317220543806651E-3</v>
      </c>
      <c r="AC42">
        <f>AA2-AA42*AB42-AA43*AB43-AA44*AB44-AA45*AB45-AA46*AB46-AA47*AB47-AA48*AB48-AA49*AB49</f>
        <v>2.6159369323593064E-2</v>
      </c>
    </row>
    <row r="43" spans="1:29" x14ac:dyDescent="0.2">
      <c r="B43">
        <v>4</v>
      </c>
      <c r="C43">
        <v>5</v>
      </c>
      <c r="D43">
        <v>6</v>
      </c>
      <c r="E43">
        <v>13</v>
      </c>
      <c r="F43">
        <v>7</v>
      </c>
      <c r="G43">
        <v>0</v>
      </c>
      <c r="H43">
        <f t="shared" si="0"/>
        <v>31</v>
      </c>
      <c r="J43">
        <f t="shared" si="17"/>
        <v>0.16129032258064516</v>
      </c>
      <c r="K43">
        <f t="shared" si="18"/>
        <v>0.19354838709677419</v>
      </c>
      <c r="L43">
        <f t="shared" si="19"/>
        <v>0.41935483870967744</v>
      </c>
      <c r="M43">
        <f t="shared" si="20"/>
        <v>0.22580645161290322</v>
      </c>
      <c r="N43">
        <f t="shared" si="21"/>
        <v>0</v>
      </c>
      <c r="P43">
        <f t="shared" si="6"/>
        <v>-2.6322682154995132</v>
      </c>
      <c r="Q43">
        <f t="shared" si="7"/>
        <v>-2.3692338096657193</v>
      </c>
      <c r="R43">
        <f t="shared" si="8"/>
        <v>-1.253756592245783</v>
      </c>
      <c r="S43">
        <f t="shared" si="9"/>
        <v>-2.1468413883292712</v>
      </c>
      <c r="T43" t="e">
        <f t="shared" si="10"/>
        <v>#NUM!</v>
      </c>
      <c r="V43">
        <f t="shared" si="11"/>
        <v>0.42455938959669565</v>
      </c>
      <c r="W43">
        <f t="shared" si="12"/>
        <v>0.45856138251594564</v>
      </c>
      <c r="X43">
        <f t="shared" si="13"/>
        <v>0.52576889352242517</v>
      </c>
      <c r="Y43">
        <f t="shared" si="14"/>
        <v>0.48477063607435156</v>
      </c>
      <c r="Z43">
        <v>0</v>
      </c>
      <c r="AA43">
        <f t="shared" si="16"/>
        <v>1.893660301709418</v>
      </c>
      <c r="AB43">
        <f t="shared" si="22"/>
        <v>2.3413897280966767E-2</v>
      </c>
    </row>
    <row r="44" spans="1:29" x14ac:dyDescent="0.2">
      <c r="B44">
        <v>8</v>
      </c>
      <c r="C44">
        <v>64</v>
      </c>
      <c r="D44">
        <v>38</v>
      </c>
      <c r="E44">
        <v>63</v>
      </c>
      <c r="F44">
        <v>54</v>
      </c>
      <c r="G44">
        <v>8</v>
      </c>
      <c r="H44">
        <f t="shared" si="0"/>
        <v>227</v>
      </c>
      <c r="J44">
        <f t="shared" si="17"/>
        <v>0.28193832599118945</v>
      </c>
      <c r="K44">
        <f t="shared" si="18"/>
        <v>0.16740088105726872</v>
      </c>
      <c r="L44">
        <f t="shared" si="19"/>
        <v>0.27753303964757708</v>
      </c>
      <c r="M44">
        <f t="shared" si="20"/>
        <v>0.23788546255506607</v>
      </c>
      <c r="N44">
        <f t="shared" si="21"/>
        <v>3.5242290748898682E-2</v>
      </c>
      <c r="P44">
        <f t="shared" si="6"/>
        <v>-1.826548487290915</v>
      </c>
      <c r="Q44">
        <f t="shared" si="7"/>
        <v>-2.5786209738473294</v>
      </c>
      <c r="R44">
        <f t="shared" si="8"/>
        <v>-1.8492685637909985</v>
      </c>
      <c r="S44">
        <f t="shared" si="9"/>
        <v>-2.0716609851274468</v>
      </c>
      <c r="T44">
        <f t="shared" si="10"/>
        <v>-4.826548487290915</v>
      </c>
      <c r="V44">
        <f t="shared" si="11"/>
        <v>0.51497402284853999</v>
      </c>
      <c r="W44">
        <f t="shared" si="12"/>
        <v>0.4316634229347952</v>
      </c>
      <c r="X44">
        <f t="shared" si="13"/>
        <v>0.51323312563362511</v>
      </c>
      <c r="Y44">
        <f t="shared" si="14"/>
        <v>0.49281803170432653</v>
      </c>
      <c r="Z44">
        <f t="shared" si="15"/>
        <v>0.17009862510276355</v>
      </c>
      <c r="AA44">
        <f t="shared" si="16"/>
        <v>2.1227872282240505</v>
      </c>
      <c r="AB44">
        <f t="shared" si="22"/>
        <v>0.1714501510574018</v>
      </c>
    </row>
    <row r="45" spans="1:29" x14ac:dyDescent="0.2">
      <c r="B45">
        <v>16</v>
      </c>
      <c r="C45">
        <v>110</v>
      </c>
      <c r="D45">
        <v>89</v>
      </c>
      <c r="E45">
        <v>132</v>
      </c>
      <c r="F45">
        <v>143</v>
      </c>
      <c r="G45">
        <v>36</v>
      </c>
      <c r="H45">
        <f t="shared" si="0"/>
        <v>510</v>
      </c>
      <c r="J45">
        <f t="shared" si="17"/>
        <v>0.21568627450980393</v>
      </c>
      <c r="K45">
        <f t="shared" si="18"/>
        <v>0.17450980392156862</v>
      </c>
      <c r="L45">
        <f t="shared" si="19"/>
        <v>0.25882352941176473</v>
      </c>
      <c r="M45">
        <f t="shared" si="20"/>
        <v>0.2803921568627451</v>
      </c>
      <c r="N45">
        <f t="shared" si="21"/>
        <v>7.0588235294117646E-2</v>
      </c>
      <c r="P45">
        <f t="shared" si="6"/>
        <v>-2.2129937233341983</v>
      </c>
      <c r="Q45">
        <f t="shared" si="7"/>
        <v>-2.5186200058924606</v>
      </c>
      <c r="R45">
        <f t="shared" si="8"/>
        <v>-1.9499593175004046</v>
      </c>
      <c r="S45">
        <f t="shared" si="9"/>
        <v>-1.8344821000804687</v>
      </c>
      <c r="T45">
        <f t="shared" si="10"/>
        <v>-3.8244284354165456</v>
      </c>
      <c r="V45">
        <f t="shared" si="11"/>
        <v>0.477312371699533</v>
      </c>
      <c r="W45">
        <f t="shared" si="12"/>
        <v>0.43952388338123327</v>
      </c>
      <c r="X45">
        <f t="shared" si="13"/>
        <v>0.5046953527648107</v>
      </c>
      <c r="Y45">
        <f t="shared" si="14"/>
        <v>0.51437439276766084</v>
      </c>
      <c r="Z45">
        <f t="shared" si="15"/>
        <v>0.26995965426469731</v>
      </c>
      <c r="AA45">
        <f t="shared" si="16"/>
        <v>2.2058656548779347</v>
      </c>
      <c r="AB45">
        <f t="shared" si="22"/>
        <v>0.38519637462235651</v>
      </c>
    </row>
    <row r="46" spans="1:29" x14ac:dyDescent="0.2">
      <c r="B46">
        <v>32</v>
      </c>
      <c r="C46">
        <v>64</v>
      </c>
      <c r="D46">
        <v>44</v>
      </c>
      <c r="E46">
        <v>82</v>
      </c>
      <c r="F46">
        <v>63</v>
      </c>
      <c r="G46">
        <v>29</v>
      </c>
      <c r="H46">
        <f t="shared" si="0"/>
        <v>282</v>
      </c>
      <c r="J46">
        <f t="shared" si="17"/>
        <v>0.22695035460992907</v>
      </c>
      <c r="K46">
        <f t="shared" si="18"/>
        <v>0.15602836879432624</v>
      </c>
      <c r="L46">
        <f t="shared" si="19"/>
        <v>0.29078014184397161</v>
      </c>
      <c r="M46">
        <f t="shared" si="20"/>
        <v>0.22340425531914893</v>
      </c>
      <c r="N46">
        <f t="shared" si="21"/>
        <v>0.10283687943262411</v>
      </c>
      <c r="P46">
        <f t="shared" si="6"/>
        <v>-2.1395513523987937</v>
      </c>
      <c r="Q46">
        <f t="shared" si="7"/>
        <v>-2.6801197337614964</v>
      </c>
      <c r="R46">
        <f t="shared" si="8"/>
        <v>-1.7819993477807099</v>
      </c>
      <c r="S46">
        <f t="shared" si="9"/>
        <v>-2.1622714288988774</v>
      </c>
      <c r="T46">
        <f t="shared" si="10"/>
        <v>-3.2815703572712218</v>
      </c>
      <c r="V46">
        <f t="shared" si="11"/>
        <v>0.48557193813305954</v>
      </c>
      <c r="W46">
        <f t="shared" si="12"/>
        <v>0.41817471023229025</v>
      </c>
      <c r="X46">
        <f t="shared" si="13"/>
        <v>0.51817002311353977</v>
      </c>
      <c r="Y46">
        <f t="shared" si="14"/>
        <v>0.48306063837102575</v>
      </c>
      <c r="Z46">
        <f t="shared" si="15"/>
        <v>0.33746645518037388</v>
      </c>
      <c r="AA46">
        <f t="shared" si="16"/>
        <v>2.2424437650302891</v>
      </c>
      <c r="AB46">
        <f t="shared" si="22"/>
        <v>0.21299093655589124</v>
      </c>
    </row>
    <row r="47" spans="1:29" x14ac:dyDescent="0.2">
      <c r="B47">
        <v>64</v>
      </c>
      <c r="C47">
        <v>83</v>
      </c>
      <c r="D47">
        <v>38</v>
      </c>
      <c r="E47">
        <v>62</v>
      </c>
      <c r="F47">
        <v>49</v>
      </c>
      <c r="G47">
        <v>16</v>
      </c>
      <c r="H47">
        <f t="shared" si="0"/>
        <v>248</v>
      </c>
      <c r="J47">
        <f t="shared" si="17"/>
        <v>0.33467741935483869</v>
      </c>
      <c r="K47">
        <f t="shared" si="18"/>
        <v>0.15322580645161291</v>
      </c>
      <c r="L47">
        <f t="shared" si="19"/>
        <v>0.25</v>
      </c>
      <c r="M47">
        <f t="shared" si="20"/>
        <v>0.19758064516129031</v>
      </c>
      <c r="N47">
        <f t="shared" si="21"/>
        <v>6.4516129032258063E-2</v>
      </c>
      <c r="P47">
        <f t="shared" si="6"/>
        <v>-1.5791568790399504</v>
      </c>
      <c r="Q47">
        <f t="shared" si="7"/>
        <v>-2.7062687969432897</v>
      </c>
      <c r="R47">
        <f t="shared" si="8"/>
        <v>-2</v>
      </c>
      <c r="S47">
        <f t="shared" si="9"/>
        <v>-2.339486466271667</v>
      </c>
      <c r="T47">
        <f t="shared" si="10"/>
        <v>-3.9541963103868754</v>
      </c>
      <c r="V47">
        <f t="shared" si="11"/>
        <v>0.52850814903353172</v>
      </c>
      <c r="W47">
        <f t="shared" si="12"/>
        <v>0.41467021888647182</v>
      </c>
      <c r="X47">
        <f t="shared" si="13"/>
        <v>0.5</v>
      </c>
      <c r="Y47">
        <f t="shared" si="14"/>
        <v>0.46223724535206323</v>
      </c>
      <c r="Z47">
        <f t="shared" si="15"/>
        <v>0.25510943937979841</v>
      </c>
      <c r="AA47">
        <f t="shared" si="16"/>
        <v>2.1605250526518649</v>
      </c>
      <c r="AB47">
        <f t="shared" si="22"/>
        <v>0.18731117824773413</v>
      </c>
    </row>
    <row r="48" spans="1:29" x14ac:dyDescent="0.2">
      <c r="B48">
        <v>128</v>
      </c>
      <c r="C48">
        <v>3</v>
      </c>
      <c r="D48">
        <v>4</v>
      </c>
      <c r="E48">
        <v>5</v>
      </c>
      <c r="F48">
        <v>7</v>
      </c>
      <c r="G48">
        <v>0</v>
      </c>
      <c r="H48">
        <f t="shared" si="0"/>
        <v>19</v>
      </c>
      <c r="J48">
        <f t="shared" si="17"/>
        <v>0.15789473684210525</v>
      </c>
      <c r="K48">
        <f t="shared" si="18"/>
        <v>0.21052631578947367</v>
      </c>
      <c r="L48">
        <f t="shared" si="19"/>
        <v>0.26315789473684209</v>
      </c>
      <c r="M48">
        <f t="shared" si="20"/>
        <v>0.36842105263157893</v>
      </c>
      <c r="N48">
        <f t="shared" si="21"/>
        <v>0</v>
      </c>
      <c r="P48">
        <f t="shared" si="6"/>
        <v>-2.6629650127224296</v>
      </c>
      <c r="Q48">
        <f t="shared" si="7"/>
        <v>-2.2479275134435857</v>
      </c>
      <c r="R48">
        <f t="shared" si="8"/>
        <v>-1.9259994185562235</v>
      </c>
      <c r="S48">
        <f t="shared" si="9"/>
        <v>-1.4405725913859815</v>
      </c>
      <c r="T48" t="e">
        <f t="shared" si="10"/>
        <v>#NUM!</v>
      </c>
      <c r="V48">
        <f t="shared" si="11"/>
        <v>0.42046815990354147</v>
      </c>
      <c r="W48">
        <f t="shared" si="12"/>
        <v>0.47324789756707064</v>
      </c>
      <c r="X48">
        <f t="shared" si="13"/>
        <v>0.50684195225163775</v>
      </c>
      <c r="Y48">
        <f t="shared" si="14"/>
        <v>0.53073727051062469</v>
      </c>
      <c r="Z48">
        <v>0</v>
      </c>
      <c r="AA48">
        <f t="shared" si="16"/>
        <v>1.9312952802328747</v>
      </c>
      <c r="AB48">
        <f t="shared" si="22"/>
        <v>1.4350453172205438E-2</v>
      </c>
    </row>
    <row r="49" spans="1:29" x14ac:dyDescent="0.2">
      <c r="B49">
        <v>256</v>
      </c>
      <c r="C49">
        <v>0</v>
      </c>
      <c r="D49">
        <v>0</v>
      </c>
      <c r="E49">
        <v>1</v>
      </c>
      <c r="F49">
        <v>0</v>
      </c>
      <c r="G49">
        <v>0</v>
      </c>
      <c r="H49">
        <f t="shared" si="0"/>
        <v>1</v>
      </c>
      <c r="J49">
        <f t="shared" si="17"/>
        <v>0</v>
      </c>
      <c r="K49">
        <f t="shared" si="18"/>
        <v>0</v>
      </c>
      <c r="L49">
        <f t="shared" si="19"/>
        <v>1</v>
      </c>
      <c r="M49">
        <f t="shared" si="20"/>
        <v>0</v>
      </c>
      <c r="N49">
        <f t="shared" si="21"/>
        <v>0</v>
      </c>
      <c r="P49" t="e">
        <f t="shared" si="6"/>
        <v>#NUM!</v>
      </c>
      <c r="Q49" t="e">
        <f t="shared" si="7"/>
        <v>#NUM!</v>
      </c>
      <c r="R49">
        <f t="shared" si="8"/>
        <v>0</v>
      </c>
      <c r="S49" t="e">
        <f t="shared" si="9"/>
        <v>#NUM!</v>
      </c>
      <c r="T49" t="e">
        <f t="shared" si="10"/>
        <v>#NUM!</v>
      </c>
      <c r="V49">
        <v>0</v>
      </c>
      <c r="W49">
        <v>0</v>
      </c>
      <c r="X49">
        <f t="shared" si="13"/>
        <v>0</v>
      </c>
      <c r="Y49">
        <v>0</v>
      </c>
      <c r="Z49">
        <v>0</v>
      </c>
      <c r="AA49">
        <f t="shared" si="16"/>
        <v>0</v>
      </c>
      <c r="AB49">
        <f t="shared" si="22"/>
        <v>7.5528700906344411E-4</v>
      </c>
    </row>
    <row r="50" spans="1:29" x14ac:dyDescent="0.2">
      <c r="H50">
        <f t="shared" si="0"/>
        <v>0</v>
      </c>
      <c r="P50" t="e">
        <f t="shared" si="6"/>
        <v>#NUM!</v>
      </c>
      <c r="Q50" t="e">
        <f t="shared" si="7"/>
        <v>#NUM!</v>
      </c>
      <c r="R50" t="e">
        <f t="shared" si="8"/>
        <v>#NUM!</v>
      </c>
      <c r="S50" t="e">
        <f t="shared" si="9"/>
        <v>#NUM!</v>
      </c>
      <c r="T50" t="e">
        <f t="shared" si="10"/>
        <v>#NUM!</v>
      </c>
    </row>
    <row r="51" spans="1:29" x14ac:dyDescent="0.2">
      <c r="H51">
        <f t="shared" si="0"/>
        <v>0</v>
      </c>
      <c r="P51" t="e">
        <f t="shared" si="6"/>
        <v>#NUM!</v>
      </c>
      <c r="Q51" t="e">
        <f t="shared" si="7"/>
        <v>#NUM!</v>
      </c>
      <c r="R51" t="e">
        <f t="shared" si="8"/>
        <v>#NUM!</v>
      </c>
      <c r="S51" t="e">
        <f t="shared" si="9"/>
        <v>#NUM!</v>
      </c>
      <c r="T51" t="e">
        <f t="shared" si="10"/>
        <v>#NUM!</v>
      </c>
    </row>
    <row r="52" spans="1:29" x14ac:dyDescent="0.2">
      <c r="A52" t="s">
        <v>8</v>
      </c>
      <c r="H52">
        <f t="shared" si="0"/>
        <v>0</v>
      </c>
      <c r="P52" t="e">
        <f t="shared" si="6"/>
        <v>#NUM!</v>
      </c>
      <c r="Q52" t="e">
        <f t="shared" si="7"/>
        <v>#NUM!</v>
      </c>
      <c r="R52" t="e">
        <f t="shared" si="8"/>
        <v>#NUM!</v>
      </c>
      <c r="S52" t="e">
        <f t="shared" si="9"/>
        <v>#NUM!</v>
      </c>
      <c r="T52" t="e">
        <f t="shared" si="10"/>
        <v>#NUM!</v>
      </c>
    </row>
    <row r="53" spans="1:29" x14ac:dyDescent="0.2">
      <c r="B53">
        <v>1</v>
      </c>
      <c r="C53">
        <v>10</v>
      </c>
      <c r="D53">
        <v>10</v>
      </c>
      <c r="E53">
        <v>42</v>
      </c>
      <c r="F53">
        <v>50</v>
      </c>
      <c r="G53">
        <v>42</v>
      </c>
      <c r="H53">
        <f t="shared" si="0"/>
        <v>154</v>
      </c>
      <c r="J53">
        <f t="shared" si="17"/>
        <v>6.4935064935064929E-2</v>
      </c>
      <c r="K53">
        <f t="shared" si="18"/>
        <v>6.4935064935064929E-2</v>
      </c>
      <c r="L53">
        <f t="shared" si="19"/>
        <v>0.27272727272727271</v>
      </c>
      <c r="M53">
        <f t="shared" si="20"/>
        <v>0.32467532467532467</v>
      </c>
      <c r="N53">
        <f t="shared" si="21"/>
        <v>0.27272727272727271</v>
      </c>
      <c r="P53">
        <f t="shared" si="6"/>
        <v>-3.9448584458075393</v>
      </c>
      <c r="Q53">
        <f t="shared" si="7"/>
        <v>-3.9448584458075393</v>
      </c>
      <c r="R53">
        <f t="shared" si="8"/>
        <v>-1.8744691179161412</v>
      </c>
      <c r="S53">
        <f t="shared" si="9"/>
        <v>-1.6229303509201767</v>
      </c>
      <c r="T53">
        <f t="shared" si="10"/>
        <v>-1.8744691179161412</v>
      </c>
      <c r="V53">
        <f t="shared" si="11"/>
        <v>0.25615963933815189</v>
      </c>
      <c r="W53">
        <f t="shared" si="12"/>
        <v>0.25615963933815189</v>
      </c>
      <c r="X53">
        <f t="shared" si="13"/>
        <v>0.51121885034076575</v>
      </c>
      <c r="Y53">
        <f t="shared" si="14"/>
        <v>0.52692543861044694</v>
      </c>
      <c r="Z53">
        <f t="shared" si="15"/>
        <v>0.51121885034076575</v>
      </c>
      <c r="AA53">
        <f t="shared" si="16"/>
        <v>2.0616824179682824</v>
      </c>
      <c r="AB53">
        <f t="shared" si="22"/>
        <v>0.1163141993957704</v>
      </c>
      <c r="AC53">
        <f>AA2-AA53*AB53-AA54*AB54-AA55*AB55-AA56*AB56-AA57*AB57-AA58*AB58-AA59*AB59-AA60*AB60-AA61*AB61-AA62*AB62-AA63*AB63-AA64*AB64-AA65*AB65-AA66*AB66-AA67*AB67</f>
        <v>0.12411247543990256</v>
      </c>
    </row>
    <row r="54" spans="1:29" x14ac:dyDescent="0.2">
      <c r="B54">
        <v>2</v>
      </c>
      <c r="C54">
        <v>1</v>
      </c>
      <c r="D54">
        <v>2</v>
      </c>
      <c r="E54">
        <v>5</v>
      </c>
      <c r="F54">
        <v>9</v>
      </c>
      <c r="G54">
        <v>1</v>
      </c>
      <c r="H54">
        <f t="shared" si="0"/>
        <v>18</v>
      </c>
      <c r="J54">
        <f t="shared" si="17"/>
        <v>5.5555555555555552E-2</v>
      </c>
      <c r="K54">
        <f t="shared" si="18"/>
        <v>0.1111111111111111</v>
      </c>
      <c r="L54">
        <f t="shared" si="19"/>
        <v>0.27777777777777779</v>
      </c>
      <c r="M54">
        <f t="shared" si="20"/>
        <v>0.5</v>
      </c>
      <c r="N54">
        <f t="shared" si="21"/>
        <v>5.5555555555555552E-2</v>
      </c>
      <c r="P54">
        <f t="shared" si="6"/>
        <v>-4.169925001442313</v>
      </c>
      <c r="Q54">
        <f t="shared" si="7"/>
        <v>-3.1699250014423126</v>
      </c>
      <c r="R54">
        <f t="shared" si="8"/>
        <v>-1.84799690655495</v>
      </c>
      <c r="S54">
        <f t="shared" si="9"/>
        <v>-1</v>
      </c>
      <c r="T54">
        <f t="shared" si="10"/>
        <v>-4.169925001442313</v>
      </c>
      <c r="V54">
        <f t="shared" si="11"/>
        <v>0.23166250008012848</v>
      </c>
      <c r="W54">
        <f t="shared" si="12"/>
        <v>0.3522138890491458</v>
      </c>
      <c r="X54">
        <f t="shared" si="13"/>
        <v>0.51333247404304172</v>
      </c>
      <c r="Y54">
        <f t="shared" si="14"/>
        <v>0.5</v>
      </c>
      <c r="Z54">
        <f t="shared" si="15"/>
        <v>0.23166250008012848</v>
      </c>
      <c r="AA54">
        <f t="shared" si="16"/>
        <v>1.8288713632524445</v>
      </c>
      <c r="AB54">
        <f t="shared" si="22"/>
        <v>1.3595166163141994E-2</v>
      </c>
    </row>
    <row r="55" spans="1:29" x14ac:dyDescent="0.2">
      <c r="B55">
        <v>3</v>
      </c>
      <c r="C55">
        <v>0</v>
      </c>
      <c r="D55">
        <v>3</v>
      </c>
      <c r="E55">
        <v>14</v>
      </c>
      <c r="F55">
        <v>12</v>
      </c>
      <c r="G55">
        <v>8</v>
      </c>
      <c r="H55">
        <f t="shared" si="0"/>
        <v>37</v>
      </c>
      <c r="J55">
        <f t="shared" si="17"/>
        <v>0</v>
      </c>
      <c r="K55">
        <f t="shared" si="18"/>
        <v>8.1081081081081086E-2</v>
      </c>
      <c r="L55">
        <f t="shared" si="19"/>
        <v>0.3783783783783784</v>
      </c>
      <c r="M55">
        <f t="shared" si="20"/>
        <v>0.32432432432432434</v>
      </c>
      <c r="N55">
        <f t="shared" si="21"/>
        <v>0.21621621621621623</v>
      </c>
      <c r="P55" t="e">
        <f t="shared" si="6"/>
        <v>#NUM!</v>
      </c>
      <c r="Q55">
        <f t="shared" si="7"/>
        <v>-3.6244908649077936</v>
      </c>
      <c r="R55">
        <f t="shared" si="8"/>
        <v>-1.4020984435713457</v>
      </c>
      <c r="S55">
        <f t="shared" si="9"/>
        <v>-1.6244908649077934</v>
      </c>
      <c r="T55">
        <f t="shared" si="10"/>
        <v>-2.2094533656289497</v>
      </c>
      <c r="V55">
        <v>0</v>
      </c>
      <c r="W55">
        <f t="shared" si="12"/>
        <v>0.29387763769522651</v>
      </c>
      <c r="X55">
        <f t="shared" si="13"/>
        <v>0.53052373540537412</v>
      </c>
      <c r="Y55">
        <f t="shared" si="14"/>
        <v>0.52686190213225736</v>
      </c>
      <c r="Z55">
        <f t="shared" si="15"/>
        <v>0.47771964662247562</v>
      </c>
      <c r="AA55">
        <f t="shared" si="16"/>
        <v>1.8289829218553335</v>
      </c>
      <c r="AB55">
        <f t="shared" si="22"/>
        <v>2.7945619335347432E-2</v>
      </c>
    </row>
    <row r="56" spans="1:29" x14ac:dyDescent="0.2">
      <c r="B56">
        <v>4</v>
      </c>
      <c r="C56">
        <v>0</v>
      </c>
      <c r="D56">
        <v>1</v>
      </c>
      <c r="E56">
        <v>2</v>
      </c>
      <c r="F56">
        <v>5</v>
      </c>
      <c r="G56">
        <v>2</v>
      </c>
      <c r="H56">
        <f t="shared" si="0"/>
        <v>10</v>
      </c>
      <c r="J56">
        <f t="shared" si="17"/>
        <v>0</v>
      </c>
      <c r="K56">
        <f t="shared" si="18"/>
        <v>0.1</v>
      </c>
      <c r="L56">
        <f t="shared" si="19"/>
        <v>0.2</v>
      </c>
      <c r="M56">
        <f t="shared" si="20"/>
        <v>0.5</v>
      </c>
      <c r="N56">
        <f t="shared" si="21"/>
        <v>0.2</v>
      </c>
      <c r="P56" t="e">
        <f t="shared" si="6"/>
        <v>#NUM!</v>
      </c>
      <c r="Q56">
        <f t="shared" si="7"/>
        <v>-3.3219280948873622</v>
      </c>
      <c r="R56">
        <f t="shared" si="8"/>
        <v>-2.3219280948873622</v>
      </c>
      <c r="S56">
        <f t="shared" si="9"/>
        <v>-1</v>
      </c>
      <c r="T56">
        <f t="shared" si="10"/>
        <v>-2.3219280948873622</v>
      </c>
      <c r="V56">
        <v>0</v>
      </c>
      <c r="W56">
        <f t="shared" si="12"/>
        <v>0.33219280948873625</v>
      </c>
      <c r="X56">
        <f t="shared" si="13"/>
        <v>0.46438561897747244</v>
      </c>
      <c r="Y56">
        <f t="shared" si="14"/>
        <v>0.5</v>
      </c>
      <c r="Z56">
        <f t="shared" si="15"/>
        <v>0.46438561897747244</v>
      </c>
      <c r="AA56">
        <f t="shared" si="16"/>
        <v>1.7609640474436812</v>
      </c>
      <c r="AB56">
        <f t="shared" si="22"/>
        <v>7.5528700906344415E-3</v>
      </c>
    </row>
    <row r="57" spans="1:29" x14ac:dyDescent="0.2">
      <c r="B57">
        <v>5</v>
      </c>
      <c r="C57">
        <v>1</v>
      </c>
      <c r="D57">
        <v>2</v>
      </c>
      <c r="E57">
        <v>2</v>
      </c>
      <c r="F57">
        <v>2</v>
      </c>
      <c r="G57">
        <v>1</v>
      </c>
      <c r="H57">
        <f t="shared" si="0"/>
        <v>8</v>
      </c>
      <c r="J57">
        <f t="shared" si="17"/>
        <v>0.125</v>
      </c>
      <c r="K57">
        <f t="shared" si="18"/>
        <v>0.25</v>
      </c>
      <c r="L57">
        <f t="shared" si="19"/>
        <v>0.25</v>
      </c>
      <c r="M57">
        <f t="shared" si="20"/>
        <v>0.25</v>
      </c>
      <c r="N57">
        <f t="shared" si="21"/>
        <v>0.125</v>
      </c>
      <c r="P57">
        <f t="shared" si="6"/>
        <v>-3</v>
      </c>
      <c r="Q57">
        <f t="shared" si="7"/>
        <v>-2</v>
      </c>
      <c r="R57">
        <f t="shared" si="8"/>
        <v>-2</v>
      </c>
      <c r="S57">
        <f t="shared" si="9"/>
        <v>-2</v>
      </c>
      <c r="T57">
        <f t="shared" si="10"/>
        <v>-3</v>
      </c>
      <c r="V57">
        <f t="shared" si="11"/>
        <v>0.375</v>
      </c>
      <c r="W57">
        <f t="shared" si="12"/>
        <v>0.5</v>
      </c>
      <c r="X57">
        <f t="shared" si="13"/>
        <v>0.5</v>
      </c>
      <c r="Y57">
        <f t="shared" si="14"/>
        <v>0.5</v>
      </c>
      <c r="Z57">
        <f t="shared" si="15"/>
        <v>0.375</v>
      </c>
      <c r="AA57">
        <f t="shared" si="16"/>
        <v>2.25</v>
      </c>
      <c r="AB57">
        <f t="shared" si="22"/>
        <v>6.0422960725075529E-3</v>
      </c>
    </row>
    <row r="58" spans="1:29" x14ac:dyDescent="0.2">
      <c r="B58">
        <v>7</v>
      </c>
      <c r="C58">
        <v>6</v>
      </c>
      <c r="D58">
        <v>1</v>
      </c>
      <c r="E58">
        <v>0</v>
      </c>
      <c r="F58">
        <v>0</v>
      </c>
      <c r="G58">
        <v>0</v>
      </c>
      <c r="H58">
        <f t="shared" si="0"/>
        <v>7</v>
      </c>
      <c r="J58">
        <f t="shared" si="17"/>
        <v>0.8571428571428571</v>
      </c>
      <c r="K58">
        <f t="shared" si="18"/>
        <v>0.14285714285714285</v>
      </c>
      <c r="L58">
        <f t="shared" si="19"/>
        <v>0</v>
      </c>
      <c r="M58">
        <f t="shared" si="20"/>
        <v>0</v>
      </c>
      <c r="N58">
        <f t="shared" si="21"/>
        <v>0</v>
      </c>
      <c r="P58">
        <f t="shared" si="6"/>
        <v>-0.22239242133644802</v>
      </c>
      <c r="Q58">
        <f t="shared" si="7"/>
        <v>-2.8073549220576046</v>
      </c>
      <c r="R58" t="e">
        <f t="shared" si="8"/>
        <v>#NUM!</v>
      </c>
      <c r="S58" t="e">
        <f t="shared" si="9"/>
        <v>#NUM!</v>
      </c>
      <c r="T58" t="e">
        <f t="shared" si="10"/>
        <v>#NUM!</v>
      </c>
      <c r="V58">
        <f t="shared" si="11"/>
        <v>0.19062207543124116</v>
      </c>
      <c r="W58">
        <f t="shared" si="12"/>
        <v>0.40105070315108637</v>
      </c>
      <c r="X58">
        <v>0</v>
      </c>
      <c r="Y58">
        <v>0</v>
      </c>
      <c r="Z58">
        <v>0</v>
      </c>
      <c r="AA58">
        <f t="shared" si="16"/>
        <v>0.59167277858232747</v>
      </c>
      <c r="AB58">
        <f t="shared" si="22"/>
        <v>5.287009063444109E-3</v>
      </c>
    </row>
    <row r="59" spans="1:29" x14ac:dyDescent="0.2">
      <c r="B59">
        <v>8</v>
      </c>
      <c r="C59">
        <v>3</v>
      </c>
      <c r="D59">
        <v>4</v>
      </c>
      <c r="E59">
        <v>6</v>
      </c>
      <c r="F59">
        <v>3</v>
      </c>
      <c r="G59">
        <v>0</v>
      </c>
      <c r="H59">
        <f t="shared" si="0"/>
        <v>16</v>
      </c>
      <c r="J59">
        <f t="shared" si="17"/>
        <v>0.1875</v>
      </c>
      <c r="K59">
        <f t="shared" si="18"/>
        <v>0.25</v>
      </c>
      <c r="L59">
        <f t="shared" si="19"/>
        <v>0.375</v>
      </c>
      <c r="M59">
        <f t="shared" si="20"/>
        <v>0.1875</v>
      </c>
      <c r="N59">
        <f t="shared" si="21"/>
        <v>0</v>
      </c>
      <c r="P59">
        <f t="shared" si="6"/>
        <v>-2.4150374992788439</v>
      </c>
      <c r="Q59">
        <f t="shared" si="7"/>
        <v>-2</v>
      </c>
      <c r="R59">
        <f t="shared" si="8"/>
        <v>-1.4150374992788437</v>
      </c>
      <c r="S59">
        <f t="shared" si="9"/>
        <v>-2.4150374992788439</v>
      </c>
      <c r="T59" t="e">
        <f t="shared" si="10"/>
        <v>#NUM!</v>
      </c>
      <c r="V59">
        <f t="shared" si="11"/>
        <v>0.45281953111478324</v>
      </c>
      <c r="W59">
        <f t="shared" si="12"/>
        <v>0.5</v>
      </c>
      <c r="X59">
        <f t="shared" si="13"/>
        <v>0.53063906222956636</v>
      </c>
      <c r="Y59">
        <f t="shared" si="14"/>
        <v>0.45281953111478324</v>
      </c>
      <c r="Z59">
        <v>0</v>
      </c>
      <c r="AA59">
        <f t="shared" si="16"/>
        <v>1.9362781244591329</v>
      </c>
      <c r="AB59">
        <f t="shared" si="22"/>
        <v>1.2084592145015106E-2</v>
      </c>
    </row>
    <row r="60" spans="1:29" x14ac:dyDescent="0.2">
      <c r="B60">
        <v>9</v>
      </c>
      <c r="C60">
        <v>3</v>
      </c>
      <c r="D60">
        <v>2</v>
      </c>
      <c r="E60">
        <v>3</v>
      </c>
      <c r="F60">
        <v>1</v>
      </c>
      <c r="G60">
        <v>1</v>
      </c>
      <c r="H60">
        <f t="shared" si="0"/>
        <v>10</v>
      </c>
      <c r="J60">
        <f t="shared" si="17"/>
        <v>0.3</v>
      </c>
      <c r="K60">
        <f t="shared" si="18"/>
        <v>0.2</v>
      </c>
      <c r="L60">
        <f t="shared" si="19"/>
        <v>0.3</v>
      </c>
      <c r="M60">
        <f t="shared" si="20"/>
        <v>0.1</v>
      </c>
      <c r="N60">
        <f t="shared" si="21"/>
        <v>0.1</v>
      </c>
      <c r="P60">
        <f t="shared" si="6"/>
        <v>-1.7369655941662063</v>
      </c>
      <c r="Q60">
        <f t="shared" si="7"/>
        <v>-2.3219280948873622</v>
      </c>
      <c r="R60">
        <f t="shared" si="8"/>
        <v>-1.7369655941662063</v>
      </c>
      <c r="S60">
        <f t="shared" si="9"/>
        <v>-3.3219280948873622</v>
      </c>
      <c r="T60">
        <f t="shared" si="10"/>
        <v>-3.3219280948873622</v>
      </c>
      <c r="V60">
        <f t="shared" si="11"/>
        <v>0.52108967824986185</v>
      </c>
      <c r="W60">
        <f t="shared" si="12"/>
        <v>0.46438561897747244</v>
      </c>
      <c r="X60">
        <f t="shared" si="13"/>
        <v>0.52108967824986185</v>
      </c>
      <c r="Y60">
        <f t="shared" si="14"/>
        <v>0.33219280948873625</v>
      </c>
      <c r="Z60">
        <f t="shared" si="15"/>
        <v>0.33219280948873625</v>
      </c>
      <c r="AA60">
        <f t="shared" si="16"/>
        <v>2.1709505944546685</v>
      </c>
      <c r="AB60">
        <f t="shared" si="22"/>
        <v>7.5528700906344415E-3</v>
      </c>
    </row>
    <row r="61" spans="1:29" x14ac:dyDescent="0.2">
      <c r="B61">
        <v>10</v>
      </c>
      <c r="C61">
        <v>5</v>
      </c>
      <c r="D61">
        <v>1</v>
      </c>
      <c r="E61">
        <v>1</v>
      </c>
      <c r="F61">
        <v>1</v>
      </c>
      <c r="G61">
        <v>1</v>
      </c>
      <c r="H61">
        <f t="shared" si="0"/>
        <v>9</v>
      </c>
      <c r="J61">
        <f t="shared" si="17"/>
        <v>0.55555555555555558</v>
      </c>
      <c r="K61">
        <f t="shared" si="18"/>
        <v>0.1111111111111111</v>
      </c>
      <c r="L61">
        <f t="shared" si="19"/>
        <v>0.1111111111111111</v>
      </c>
      <c r="M61">
        <f t="shared" si="20"/>
        <v>0.1111111111111111</v>
      </c>
      <c r="N61">
        <f t="shared" si="21"/>
        <v>0.1111111111111111</v>
      </c>
      <c r="P61">
        <f t="shared" si="6"/>
        <v>-0.84799690655494997</v>
      </c>
      <c r="Q61">
        <f t="shared" si="7"/>
        <v>-3.1699250014423126</v>
      </c>
      <c r="R61">
        <f t="shared" si="8"/>
        <v>-3.1699250014423126</v>
      </c>
      <c r="S61">
        <f t="shared" si="9"/>
        <v>-3.1699250014423126</v>
      </c>
      <c r="T61">
        <f t="shared" si="10"/>
        <v>-3.1699250014423126</v>
      </c>
      <c r="V61">
        <f t="shared" si="11"/>
        <v>0.4711093925305278</v>
      </c>
      <c r="W61">
        <f t="shared" si="12"/>
        <v>0.3522138890491458</v>
      </c>
      <c r="X61">
        <f t="shared" si="13"/>
        <v>0.3522138890491458</v>
      </c>
      <c r="Y61">
        <f t="shared" si="14"/>
        <v>0.3522138890491458</v>
      </c>
      <c r="Z61">
        <f t="shared" si="15"/>
        <v>0.3522138890491458</v>
      </c>
      <c r="AA61">
        <f t="shared" si="16"/>
        <v>1.8799649487271108</v>
      </c>
      <c r="AB61">
        <f t="shared" si="22"/>
        <v>6.7975830815709968E-3</v>
      </c>
    </row>
    <row r="62" spans="1:29" x14ac:dyDescent="0.2">
      <c r="B62">
        <v>11</v>
      </c>
      <c r="C62">
        <v>2</v>
      </c>
      <c r="D62">
        <v>30</v>
      </c>
      <c r="E62">
        <v>41</v>
      </c>
      <c r="F62">
        <v>18</v>
      </c>
      <c r="G62">
        <v>30</v>
      </c>
      <c r="H62">
        <f t="shared" si="0"/>
        <v>121</v>
      </c>
      <c r="J62">
        <f t="shared" si="17"/>
        <v>1.6528925619834711E-2</v>
      </c>
      <c r="K62">
        <f t="shared" si="18"/>
        <v>0.24793388429752067</v>
      </c>
      <c r="L62">
        <f t="shared" si="19"/>
        <v>0.33884297520661155</v>
      </c>
      <c r="M62">
        <f t="shared" si="20"/>
        <v>0.1487603305785124</v>
      </c>
      <c r="N62">
        <f t="shared" si="21"/>
        <v>0.24793388429752067</v>
      </c>
      <c r="P62">
        <f t="shared" si="6"/>
        <v>-5.9188632372745946</v>
      </c>
      <c r="Q62">
        <f t="shared" si="7"/>
        <v>-2.0119726416660759</v>
      </c>
      <c r="R62">
        <f t="shared" si="8"/>
        <v>-1.5613112326565111</v>
      </c>
      <c r="S62">
        <f t="shared" si="9"/>
        <v>-2.748938235832282</v>
      </c>
      <c r="T62">
        <f t="shared" si="10"/>
        <v>-2.0119726416660759</v>
      </c>
      <c r="V62">
        <f t="shared" si="11"/>
        <v>9.7832450202885862E-2</v>
      </c>
      <c r="W62">
        <f t="shared" si="12"/>
        <v>0.49883619214861386</v>
      </c>
      <c r="X62">
        <f t="shared" si="13"/>
        <v>0.52903934329683433</v>
      </c>
      <c r="Y62">
        <f t="shared" si="14"/>
        <v>0.40893296070232293</v>
      </c>
      <c r="Z62">
        <f t="shared" si="15"/>
        <v>0.49883619214861386</v>
      </c>
      <c r="AA62">
        <f t="shared" si="16"/>
        <v>2.0334771384992707</v>
      </c>
      <c r="AB62">
        <f t="shared" si="22"/>
        <v>9.1389728096676739E-2</v>
      </c>
    </row>
    <row r="63" spans="1:29" x14ac:dyDescent="0.2">
      <c r="B63">
        <v>12</v>
      </c>
      <c r="C63">
        <v>36</v>
      </c>
      <c r="D63">
        <v>30</v>
      </c>
      <c r="E63">
        <v>37</v>
      </c>
      <c r="F63">
        <v>38</v>
      </c>
      <c r="G63">
        <v>5</v>
      </c>
      <c r="H63">
        <f t="shared" si="0"/>
        <v>146</v>
      </c>
      <c r="J63">
        <f t="shared" si="17"/>
        <v>0.24657534246575341</v>
      </c>
      <c r="K63">
        <f t="shared" si="18"/>
        <v>0.20547945205479451</v>
      </c>
      <c r="L63">
        <f t="shared" si="19"/>
        <v>0.25342465753424659</v>
      </c>
      <c r="M63">
        <f t="shared" si="20"/>
        <v>0.26027397260273971</v>
      </c>
      <c r="N63">
        <f t="shared" si="21"/>
        <v>3.4246575342465752E-2</v>
      </c>
      <c r="P63">
        <f t="shared" si="6"/>
        <v>-2.019899557437705</v>
      </c>
      <c r="Q63">
        <f t="shared" si="7"/>
        <v>-2.2829339632714989</v>
      </c>
      <c r="R63">
        <f t="shared" si="8"/>
        <v>-1.9803711932510675</v>
      </c>
      <c r="S63">
        <f t="shared" si="9"/>
        <v>-1.9418970454364319</v>
      </c>
      <c r="T63">
        <f t="shared" si="10"/>
        <v>-4.867896463992655</v>
      </c>
      <c r="V63">
        <f t="shared" si="11"/>
        <v>0.49805742512162587</v>
      </c>
      <c r="W63">
        <f t="shared" si="12"/>
        <v>0.46909601985030797</v>
      </c>
      <c r="X63">
        <f t="shared" si="13"/>
        <v>0.50187489144033903</v>
      </c>
      <c r="Y63">
        <f t="shared" si="14"/>
        <v>0.50542525840126307</v>
      </c>
      <c r="Z63">
        <f t="shared" si="15"/>
        <v>0.16670878301344708</v>
      </c>
      <c r="AA63">
        <f t="shared" si="16"/>
        <v>2.141162377826983</v>
      </c>
      <c r="AB63">
        <f t="shared" si="22"/>
        <v>0.11027190332326284</v>
      </c>
    </row>
    <row r="64" spans="1:29" x14ac:dyDescent="0.2">
      <c r="B64">
        <v>13</v>
      </c>
      <c r="C64">
        <v>2</v>
      </c>
      <c r="D64">
        <v>1</v>
      </c>
      <c r="E64">
        <v>3</v>
      </c>
      <c r="F64">
        <v>4</v>
      </c>
      <c r="G64">
        <v>1</v>
      </c>
      <c r="H64">
        <f t="shared" si="0"/>
        <v>11</v>
      </c>
      <c r="J64">
        <f t="shared" si="17"/>
        <v>0.18181818181818182</v>
      </c>
      <c r="K64">
        <f t="shared" si="18"/>
        <v>9.0909090909090912E-2</v>
      </c>
      <c r="L64">
        <f t="shared" si="19"/>
        <v>0.27272727272727271</v>
      </c>
      <c r="M64">
        <f t="shared" si="20"/>
        <v>0.36363636363636365</v>
      </c>
      <c r="N64">
        <f t="shared" si="21"/>
        <v>9.0909090909090912E-2</v>
      </c>
      <c r="P64">
        <f t="shared" si="6"/>
        <v>-2.4594316186372973</v>
      </c>
      <c r="Q64">
        <f t="shared" si="7"/>
        <v>-3.4594316186372978</v>
      </c>
      <c r="R64">
        <f t="shared" si="8"/>
        <v>-1.8744691179161412</v>
      </c>
      <c r="S64">
        <f t="shared" si="9"/>
        <v>-1.4594316186372973</v>
      </c>
      <c r="T64">
        <f t="shared" si="10"/>
        <v>-3.4594316186372978</v>
      </c>
      <c r="V64">
        <f t="shared" si="11"/>
        <v>0.44716938520678134</v>
      </c>
      <c r="W64">
        <f t="shared" si="12"/>
        <v>0.31449378351248164</v>
      </c>
      <c r="X64">
        <f t="shared" si="13"/>
        <v>0.51121885034076575</v>
      </c>
      <c r="Y64">
        <f t="shared" si="14"/>
        <v>0.53070240677719904</v>
      </c>
      <c r="Z64">
        <f t="shared" si="15"/>
        <v>0.31449378351248164</v>
      </c>
      <c r="AA64">
        <f t="shared" si="16"/>
        <v>2.1180782093497093</v>
      </c>
      <c r="AB64">
        <f t="shared" si="22"/>
        <v>8.3081570996978854E-3</v>
      </c>
    </row>
    <row r="65" spans="1:29" x14ac:dyDescent="0.2">
      <c r="B65">
        <v>14</v>
      </c>
      <c r="C65">
        <v>19</v>
      </c>
      <c r="D65">
        <v>18</v>
      </c>
      <c r="E65">
        <v>26</v>
      </c>
      <c r="F65">
        <v>19</v>
      </c>
      <c r="G65">
        <v>3</v>
      </c>
      <c r="H65">
        <f t="shared" si="0"/>
        <v>85</v>
      </c>
      <c r="J65">
        <f t="shared" si="17"/>
        <v>0.22352941176470589</v>
      </c>
      <c r="K65">
        <f t="shared" si="18"/>
        <v>0.21176470588235294</v>
      </c>
      <c r="L65">
        <f t="shared" si="19"/>
        <v>0.30588235294117649</v>
      </c>
      <c r="M65">
        <f t="shared" si="20"/>
        <v>0.22352941176470589</v>
      </c>
      <c r="N65">
        <f t="shared" si="21"/>
        <v>3.5294117647058823E-2</v>
      </c>
      <c r="P65">
        <f t="shared" si="6"/>
        <v>-2.1614634226941165</v>
      </c>
      <c r="Q65">
        <f t="shared" si="7"/>
        <v>-2.2394659346953896</v>
      </c>
      <c r="R65">
        <f t="shared" si="8"/>
        <v>-1.7089512179966095</v>
      </c>
      <c r="S65">
        <f t="shared" si="9"/>
        <v>-2.1614634226941165</v>
      </c>
      <c r="T65">
        <f t="shared" si="10"/>
        <v>-4.8244284354165456</v>
      </c>
      <c r="V65">
        <f t="shared" si="11"/>
        <v>0.48315064742574371</v>
      </c>
      <c r="W65">
        <f t="shared" si="12"/>
        <v>0.47423984499431776</v>
      </c>
      <c r="X65">
        <f t="shared" si="13"/>
        <v>0.52273801962249233</v>
      </c>
      <c r="Y65">
        <f t="shared" si="14"/>
        <v>0.48315064742574371</v>
      </c>
      <c r="Z65">
        <f t="shared" si="15"/>
        <v>0.17027394477940749</v>
      </c>
      <c r="AA65">
        <f t="shared" si="16"/>
        <v>2.1335531042477047</v>
      </c>
      <c r="AB65">
        <f t="shared" si="22"/>
        <v>6.4199395770392756E-2</v>
      </c>
    </row>
    <row r="66" spans="1:29" x14ac:dyDescent="0.2">
      <c r="B66">
        <v>15</v>
      </c>
      <c r="C66">
        <v>0</v>
      </c>
      <c r="D66">
        <v>0</v>
      </c>
      <c r="E66">
        <v>1</v>
      </c>
      <c r="F66">
        <v>0</v>
      </c>
      <c r="G66">
        <v>1</v>
      </c>
      <c r="H66">
        <f t="shared" si="0"/>
        <v>2</v>
      </c>
      <c r="J66">
        <f t="shared" si="17"/>
        <v>0</v>
      </c>
      <c r="K66">
        <f t="shared" si="18"/>
        <v>0</v>
      </c>
      <c r="L66">
        <f t="shared" si="19"/>
        <v>0.5</v>
      </c>
      <c r="M66">
        <f t="shared" si="20"/>
        <v>0</v>
      </c>
      <c r="N66">
        <f t="shared" si="21"/>
        <v>0.5</v>
      </c>
      <c r="P66" t="e">
        <f t="shared" si="6"/>
        <v>#NUM!</v>
      </c>
      <c r="Q66" t="e">
        <f t="shared" si="7"/>
        <v>#NUM!</v>
      </c>
      <c r="R66">
        <f t="shared" si="8"/>
        <v>-1</v>
      </c>
      <c r="S66" t="e">
        <f t="shared" si="9"/>
        <v>#NUM!</v>
      </c>
      <c r="T66">
        <f t="shared" si="10"/>
        <v>-1</v>
      </c>
      <c r="V66">
        <v>0</v>
      </c>
      <c r="W66">
        <v>0</v>
      </c>
      <c r="X66">
        <f t="shared" si="13"/>
        <v>0.5</v>
      </c>
      <c r="Y66">
        <v>0</v>
      </c>
      <c r="Z66">
        <f t="shared" si="15"/>
        <v>0.5</v>
      </c>
      <c r="AA66">
        <f t="shared" si="16"/>
        <v>1</v>
      </c>
      <c r="AB66">
        <f t="shared" si="22"/>
        <v>1.5105740181268882E-3</v>
      </c>
    </row>
    <row r="67" spans="1:29" x14ac:dyDescent="0.2">
      <c r="B67" t="s">
        <v>7</v>
      </c>
      <c r="C67">
        <v>213</v>
      </c>
      <c r="D67">
        <v>129</v>
      </c>
      <c r="E67">
        <v>177</v>
      </c>
      <c r="F67">
        <v>150</v>
      </c>
      <c r="G67">
        <v>21</v>
      </c>
      <c r="H67">
        <f t="shared" ref="H67:H130" si="23">SUM(C67:G67)</f>
        <v>690</v>
      </c>
      <c r="J67">
        <f t="shared" si="17"/>
        <v>0.30869565217391304</v>
      </c>
      <c r="K67">
        <f t="shared" si="18"/>
        <v>0.18695652173913044</v>
      </c>
      <c r="L67">
        <f t="shared" si="19"/>
        <v>0.2565217391304348</v>
      </c>
      <c r="M67">
        <f t="shared" si="20"/>
        <v>0.21739130434782608</v>
      </c>
      <c r="N67">
        <f t="shared" si="21"/>
        <v>3.0434782608695653E-2</v>
      </c>
      <c r="P67">
        <f t="shared" ref="P67:P130" si="24">LOG(J67,2)</f>
        <v>-1.6957429314396932</v>
      </c>
      <c r="Q67">
        <f t="shared" ref="Q67:Q130" si="25">LOG(K67,2)</f>
        <v>-2.4192252962422773</v>
      </c>
      <c r="R67">
        <f t="shared" ref="R67:R130" si="26">LOG(L67,2)</f>
        <v>-1.9628470015825339</v>
      </c>
      <c r="S67">
        <f t="shared" ref="S67:S130" si="27">LOG(M67,2)</f>
        <v>-2.2016338611696509</v>
      </c>
      <c r="T67">
        <f t="shared" ref="T67:T130" si="28">LOG(N67,2)</f>
        <v>-5.0381351288867711</v>
      </c>
      <c r="V67">
        <f t="shared" ref="V67:V130" si="29">-J67*P67</f>
        <v>0.52346847014007925</v>
      </c>
      <c r="W67">
        <f t="shared" ref="W67:W130" si="30">-K67*Q67</f>
        <v>0.45228994668877359</v>
      </c>
      <c r="X67">
        <f t="shared" ref="X67:X130" si="31">-L67*R67</f>
        <v>0.50351292649291091</v>
      </c>
      <c r="Y67">
        <f t="shared" ref="Y67:Y130" si="32">-M67*S67</f>
        <v>0.47861605677601105</v>
      </c>
      <c r="Z67">
        <f t="shared" ref="Z67:Z130" si="33">-N67*T67</f>
        <v>0.15333454740090174</v>
      </c>
      <c r="AA67">
        <f t="shared" ref="AA67:AA130" si="34">SUM(V67:Z67)</f>
        <v>2.1112219474986764</v>
      </c>
      <c r="AB67">
        <f t="shared" si="22"/>
        <v>0.52114803625377648</v>
      </c>
    </row>
    <row r="68" spans="1:29" x14ac:dyDescent="0.2">
      <c r="H68">
        <f t="shared" si="23"/>
        <v>0</v>
      </c>
      <c r="P68" t="e">
        <f t="shared" si="24"/>
        <v>#NUM!</v>
      </c>
      <c r="Q68" t="e">
        <f t="shared" si="25"/>
        <v>#NUM!</v>
      </c>
      <c r="R68" t="e">
        <f t="shared" si="26"/>
        <v>#NUM!</v>
      </c>
      <c r="S68" t="e">
        <f t="shared" si="27"/>
        <v>#NUM!</v>
      </c>
      <c r="T68" t="e">
        <f t="shared" si="28"/>
        <v>#NUM!</v>
      </c>
    </row>
    <row r="69" spans="1:29" x14ac:dyDescent="0.2">
      <c r="H69">
        <f t="shared" si="23"/>
        <v>0</v>
      </c>
      <c r="P69" t="e">
        <f t="shared" si="24"/>
        <v>#NUM!</v>
      </c>
      <c r="Q69" t="e">
        <f t="shared" si="25"/>
        <v>#NUM!</v>
      </c>
      <c r="R69" t="e">
        <f t="shared" si="26"/>
        <v>#NUM!</v>
      </c>
      <c r="S69" t="e">
        <f t="shared" si="27"/>
        <v>#NUM!</v>
      </c>
      <c r="T69" t="e">
        <f t="shared" si="28"/>
        <v>#NUM!</v>
      </c>
    </row>
    <row r="70" spans="1:29" x14ac:dyDescent="0.2">
      <c r="A70" t="s">
        <v>9</v>
      </c>
      <c r="H70">
        <f t="shared" si="23"/>
        <v>0</v>
      </c>
      <c r="P70" t="e">
        <f t="shared" si="24"/>
        <v>#NUM!</v>
      </c>
      <c r="Q70" t="e">
        <f t="shared" si="25"/>
        <v>#NUM!</v>
      </c>
      <c r="R70" t="e">
        <f t="shared" si="26"/>
        <v>#NUM!</v>
      </c>
      <c r="S70" t="e">
        <f t="shared" si="27"/>
        <v>#NUM!</v>
      </c>
      <c r="T70" t="e">
        <f t="shared" si="28"/>
        <v>#NUM!</v>
      </c>
    </row>
    <row r="71" spans="1:29" x14ac:dyDescent="0.2">
      <c r="B71">
        <v>0</v>
      </c>
      <c r="C71">
        <v>71</v>
      </c>
      <c r="D71">
        <v>31</v>
      </c>
      <c r="E71">
        <v>47</v>
      </c>
      <c r="F71">
        <v>39</v>
      </c>
      <c r="G71">
        <v>9</v>
      </c>
      <c r="H71">
        <f t="shared" si="23"/>
        <v>197</v>
      </c>
      <c r="J71">
        <f t="shared" si="17"/>
        <v>0.3604060913705584</v>
      </c>
      <c r="K71">
        <f t="shared" si="18"/>
        <v>0.15736040609137056</v>
      </c>
      <c r="L71">
        <f t="shared" si="19"/>
        <v>0.23857868020304568</v>
      </c>
      <c r="M71">
        <f t="shared" si="20"/>
        <v>0.19796954314720813</v>
      </c>
      <c r="N71">
        <f t="shared" si="21"/>
        <v>4.5685279187817257E-2</v>
      </c>
      <c r="P71">
        <f t="shared" si="24"/>
        <v>-1.4723046999516942</v>
      </c>
      <c r="Q71">
        <f t="shared" si="25"/>
        <v>-2.6678555090695011</v>
      </c>
      <c r="R71">
        <f t="shared" si="26"/>
        <v>-2.0674629677787388</v>
      </c>
      <c r="S71">
        <f t="shared" si="27"/>
        <v>-2.3366496005941277</v>
      </c>
      <c r="T71">
        <f t="shared" si="28"/>
        <v>-4.4521268180140643</v>
      </c>
      <c r="V71">
        <f t="shared" si="29"/>
        <v>0.53062758221609285</v>
      </c>
      <c r="W71">
        <f t="shared" si="30"/>
        <v>0.41981482630027683</v>
      </c>
      <c r="X71">
        <f t="shared" si="31"/>
        <v>0.49325258622132345</v>
      </c>
      <c r="Y71">
        <f t="shared" si="32"/>
        <v>0.46258545392472583</v>
      </c>
      <c r="Z71">
        <f t="shared" si="33"/>
        <v>0.20339665666054099</v>
      </c>
      <c r="AA71">
        <f t="shared" si="34"/>
        <v>2.1096771053229602</v>
      </c>
      <c r="AB71">
        <f t="shared" si="22"/>
        <v>0.1487915407854985</v>
      </c>
      <c r="AC71">
        <f>AA2-AA71*AB71-AA72*AB72-AA73*AB73</f>
        <v>1.6959236640190056E-2</v>
      </c>
    </row>
    <row r="72" spans="1:29" x14ac:dyDescent="0.2">
      <c r="B72">
        <v>1</v>
      </c>
      <c r="C72">
        <v>70</v>
      </c>
      <c r="D72">
        <v>52</v>
      </c>
      <c r="E72">
        <v>52</v>
      </c>
      <c r="F72">
        <v>56</v>
      </c>
      <c r="G72">
        <v>12</v>
      </c>
      <c r="H72">
        <f t="shared" si="23"/>
        <v>242</v>
      </c>
      <c r="J72">
        <f t="shared" si="17"/>
        <v>0.28925619834710742</v>
      </c>
      <c r="K72">
        <f t="shared" si="18"/>
        <v>0.21487603305785125</v>
      </c>
      <c r="L72">
        <f t="shared" si="19"/>
        <v>0.21487603305785125</v>
      </c>
      <c r="M72">
        <f t="shared" si="20"/>
        <v>0.23140495867768596</v>
      </c>
      <c r="N72">
        <f t="shared" si="21"/>
        <v>4.9586776859504134E-2</v>
      </c>
      <c r="P72">
        <f t="shared" si="24"/>
        <v>-1.789580220329628</v>
      </c>
      <c r="Q72">
        <f t="shared" si="25"/>
        <v>-2.2184235191335024</v>
      </c>
      <c r="R72">
        <f t="shared" si="26"/>
        <v>-2.2184235191335024</v>
      </c>
      <c r="S72">
        <f t="shared" si="27"/>
        <v>-2.1115083152169905</v>
      </c>
      <c r="T72">
        <f t="shared" si="28"/>
        <v>-4.3339007365534385</v>
      </c>
      <c r="V72">
        <f t="shared" si="29"/>
        <v>0.51764717116972714</v>
      </c>
      <c r="W72">
        <f t="shared" si="30"/>
        <v>0.47668604543364518</v>
      </c>
      <c r="X72">
        <f t="shared" si="31"/>
        <v>0.47668604543364518</v>
      </c>
      <c r="Y72">
        <f t="shared" si="32"/>
        <v>0.48861349443037799</v>
      </c>
      <c r="Z72">
        <f t="shared" si="33"/>
        <v>0.21490416875471596</v>
      </c>
      <c r="AA72">
        <f t="shared" si="34"/>
        <v>2.1745369252221112</v>
      </c>
      <c r="AB72">
        <f t="shared" si="22"/>
        <v>0.18277945619335348</v>
      </c>
    </row>
    <row r="73" spans="1:29" x14ac:dyDescent="0.2">
      <c r="B73">
        <v>2</v>
      </c>
      <c r="C73">
        <v>188</v>
      </c>
      <c r="D73">
        <v>139</v>
      </c>
      <c r="E73">
        <v>261</v>
      </c>
      <c r="F73">
        <v>229</v>
      </c>
      <c r="G73">
        <v>68</v>
      </c>
      <c r="H73">
        <f t="shared" si="23"/>
        <v>885</v>
      </c>
      <c r="J73">
        <f t="shared" ref="J73:J136" si="35">C73/H73</f>
        <v>0.21242937853107344</v>
      </c>
      <c r="K73">
        <f t="shared" ref="K73:K136" si="36">D73/H73</f>
        <v>0.15706214689265538</v>
      </c>
      <c r="L73">
        <f t="shared" ref="L73:L136" si="37">E73/H73</f>
        <v>0.29491525423728815</v>
      </c>
      <c r="M73">
        <f t="shared" ref="M73:M136" si="38">F73/H73</f>
        <v>0.25875706214689265</v>
      </c>
      <c r="N73">
        <f t="shared" ref="N73:N136" si="39">G73/H73</f>
        <v>7.6836158192090401E-2</v>
      </c>
      <c r="P73">
        <f t="shared" si="24"/>
        <v>-2.2349447932927227</v>
      </c>
      <c r="Q73">
        <f t="shared" si="25"/>
        <v>-2.6705925722468522</v>
      </c>
      <c r="R73">
        <f t="shared" si="26"/>
        <v>-1.7616276484004754</v>
      </c>
      <c r="S73">
        <f t="shared" si="27"/>
        <v>-1.9503298568734158</v>
      </c>
      <c r="T73">
        <f t="shared" si="28"/>
        <v>-3.7020708037200203</v>
      </c>
      <c r="V73">
        <f t="shared" si="29"/>
        <v>0.47476793349043145</v>
      </c>
      <c r="W73">
        <f t="shared" si="30"/>
        <v>0.41944900287266945</v>
      </c>
      <c r="X73">
        <f t="shared" si="31"/>
        <v>0.51953086579946228</v>
      </c>
      <c r="Y73">
        <f t="shared" si="32"/>
        <v>0.5046616239819347</v>
      </c>
      <c r="Z73">
        <f t="shared" si="33"/>
        <v>0.28445289791295075</v>
      </c>
      <c r="AA73">
        <f t="shared" si="34"/>
        <v>2.2028623240574485</v>
      </c>
      <c r="AB73">
        <f t="shared" ref="AB73:AB136" si="40">H73/1324</f>
        <v>0.66842900302114805</v>
      </c>
    </row>
    <row r="74" spans="1:29" x14ac:dyDescent="0.2">
      <c r="H74">
        <f t="shared" si="23"/>
        <v>0</v>
      </c>
      <c r="P74" t="e">
        <f t="shared" si="24"/>
        <v>#NUM!</v>
      </c>
      <c r="Q74" t="e">
        <f t="shared" si="25"/>
        <v>#NUM!</v>
      </c>
      <c r="R74" t="e">
        <f t="shared" si="26"/>
        <v>#NUM!</v>
      </c>
      <c r="S74" t="e">
        <f t="shared" si="27"/>
        <v>#NUM!</v>
      </c>
      <c r="T74" t="e">
        <f t="shared" si="28"/>
        <v>#NUM!</v>
      </c>
    </row>
    <row r="75" spans="1:29" x14ac:dyDescent="0.2">
      <c r="H75">
        <f t="shared" si="23"/>
        <v>0</v>
      </c>
      <c r="P75" t="e">
        <f t="shared" si="24"/>
        <v>#NUM!</v>
      </c>
      <c r="Q75" t="e">
        <f t="shared" si="25"/>
        <v>#NUM!</v>
      </c>
      <c r="R75" t="e">
        <f t="shared" si="26"/>
        <v>#NUM!</v>
      </c>
      <c r="S75" t="e">
        <f t="shared" si="27"/>
        <v>#NUM!</v>
      </c>
      <c r="T75" t="e">
        <f t="shared" si="28"/>
        <v>#NUM!</v>
      </c>
    </row>
    <row r="76" spans="1:29" x14ac:dyDescent="0.2">
      <c r="A76" s="2" t="s">
        <v>10</v>
      </c>
      <c r="H76">
        <f t="shared" si="23"/>
        <v>0</v>
      </c>
      <c r="P76" t="e">
        <f t="shared" si="24"/>
        <v>#NUM!</v>
      </c>
      <c r="Q76" t="e">
        <f t="shared" si="25"/>
        <v>#NUM!</v>
      </c>
      <c r="R76" t="e">
        <f t="shared" si="26"/>
        <v>#NUM!</v>
      </c>
      <c r="S76" t="e">
        <f t="shared" si="27"/>
        <v>#NUM!</v>
      </c>
      <c r="T76" t="e">
        <f t="shared" si="28"/>
        <v>#NUM!</v>
      </c>
    </row>
    <row r="77" spans="1:29" x14ac:dyDescent="0.2">
      <c r="A77" s="2"/>
      <c r="B77" s="2" t="s">
        <v>11</v>
      </c>
      <c r="C77" s="2">
        <v>93</v>
      </c>
      <c r="D77" s="2">
        <v>67</v>
      </c>
      <c r="E77" s="2">
        <v>92</v>
      </c>
      <c r="F77" s="2">
        <v>88</v>
      </c>
      <c r="G77" s="2">
        <v>14</v>
      </c>
      <c r="H77">
        <f t="shared" si="23"/>
        <v>354</v>
      </c>
      <c r="J77">
        <f t="shared" si="35"/>
        <v>0.26271186440677968</v>
      </c>
      <c r="K77">
        <f t="shared" si="36"/>
        <v>0.18926553672316385</v>
      </c>
      <c r="L77">
        <f t="shared" si="37"/>
        <v>0.25988700564971751</v>
      </c>
      <c r="M77">
        <f t="shared" si="38"/>
        <v>0.24858757062146894</v>
      </c>
      <c r="N77">
        <f t="shared" si="39"/>
        <v>3.954802259887006E-2</v>
      </c>
      <c r="P77">
        <f t="shared" si="24"/>
        <v>-1.928446738974966</v>
      </c>
      <c r="Q77">
        <f t="shared" si="25"/>
        <v>-2.4015163596252247</v>
      </c>
      <c r="R77">
        <f t="shared" si="26"/>
        <v>-1.9440435940259848</v>
      </c>
      <c r="S77">
        <f t="shared" si="27"/>
        <v>-2.0081739314457003</v>
      </c>
      <c r="T77">
        <f t="shared" si="28"/>
        <v>-4.660250628025393</v>
      </c>
      <c r="V77">
        <f t="shared" si="29"/>
        <v>0.50662583820528773</v>
      </c>
      <c r="W77">
        <f t="shared" si="30"/>
        <v>0.4545242827539267</v>
      </c>
      <c r="X77">
        <f t="shared" si="31"/>
        <v>0.5052316685039282</v>
      </c>
      <c r="Y77">
        <f t="shared" si="32"/>
        <v>0.49920707900345096</v>
      </c>
      <c r="Z77">
        <f t="shared" si="33"/>
        <v>0.18430369715354664</v>
      </c>
      <c r="AA77">
        <f t="shared" si="34"/>
        <v>2.1498925656201404</v>
      </c>
      <c r="AB77">
        <f t="shared" si="40"/>
        <v>0.26737160120845921</v>
      </c>
      <c r="AC77">
        <f>AA2-AA77*AB77-AA78*AB78-AA79*AB79-AA80*AB80-AA81*AB81</f>
        <v>5.0232188664792232E-2</v>
      </c>
    </row>
    <row r="78" spans="1:29" x14ac:dyDescent="0.2">
      <c r="A78" s="2"/>
      <c r="B78" s="2">
        <v>3000</v>
      </c>
      <c r="C78" s="2">
        <v>59</v>
      </c>
      <c r="D78" s="2">
        <v>40</v>
      </c>
      <c r="E78" s="2">
        <v>66</v>
      </c>
      <c r="F78" s="2">
        <v>60</v>
      </c>
      <c r="G78" s="2">
        <v>8</v>
      </c>
      <c r="H78">
        <f t="shared" si="23"/>
        <v>233</v>
      </c>
      <c r="J78">
        <f t="shared" si="35"/>
        <v>0.25321888412017168</v>
      </c>
      <c r="K78">
        <f t="shared" si="36"/>
        <v>0.17167381974248927</v>
      </c>
      <c r="L78">
        <f t="shared" si="37"/>
        <v>0.2832618025751073</v>
      </c>
      <c r="M78">
        <f t="shared" si="38"/>
        <v>0.25751072961373389</v>
      </c>
      <c r="N78">
        <f t="shared" si="39"/>
        <v>3.4334763948497854E-2</v>
      </c>
      <c r="P78">
        <f t="shared" si="24"/>
        <v>-1.9815430952924391</v>
      </c>
      <c r="Q78">
        <f t="shared" si="25"/>
        <v>-2.542258049766918</v>
      </c>
      <c r="R78">
        <f t="shared" si="26"/>
        <v>-1.8197920252958268</v>
      </c>
      <c r="S78">
        <f t="shared" si="27"/>
        <v>-1.957295549045762</v>
      </c>
      <c r="T78">
        <f t="shared" si="28"/>
        <v>-4.8641861446542807</v>
      </c>
      <c r="V78">
        <f t="shared" si="29"/>
        <v>0.50176413142598242</v>
      </c>
      <c r="W78">
        <f t="shared" si="30"/>
        <v>0.43643915017457818</v>
      </c>
      <c r="X78">
        <f t="shared" si="31"/>
        <v>0.51547756939710121</v>
      </c>
      <c r="Y78">
        <f t="shared" si="32"/>
        <v>0.50402460490448808</v>
      </c>
      <c r="Z78">
        <f t="shared" si="33"/>
        <v>0.16701068307825856</v>
      </c>
      <c r="AA78">
        <f t="shared" si="34"/>
        <v>2.1247161389804083</v>
      </c>
      <c r="AB78">
        <f t="shared" si="40"/>
        <v>0.17598187311178248</v>
      </c>
    </row>
    <row r="79" spans="1:29" x14ac:dyDescent="0.2">
      <c r="A79" s="2"/>
      <c r="B79" s="2" t="s">
        <v>12</v>
      </c>
      <c r="C79" s="2">
        <v>80</v>
      </c>
      <c r="D79" s="2">
        <v>57</v>
      </c>
      <c r="E79" s="2">
        <v>85</v>
      </c>
      <c r="F79" s="2">
        <v>79</v>
      </c>
      <c r="G79" s="2">
        <v>16</v>
      </c>
      <c r="H79">
        <f t="shared" si="23"/>
        <v>317</v>
      </c>
      <c r="J79">
        <f t="shared" si="35"/>
        <v>0.25236593059936907</v>
      </c>
      <c r="K79">
        <f t="shared" si="36"/>
        <v>0.17981072555205047</v>
      </c>
      <c r="L79">
        <f t="shared" si="37"/>
        <v>0.26813880126182965</v>
      </c>
      <c r="M79">
        <f t="shared" si="38"/>
        <v>0.24921135646687698</v>
      </c>
      <c r="N79">
        <f t="shared" si="39"/>
        <v>5.0473186119873815E-2</v>
      </c>
      <c r="P79">
        <f t="shared" si="24"/>
        <v>-1.9864109352520452</v>
      </c>
      <c r="Q79">
        <f t="shared" si="25"/>
        <v>-2.4754490159746658</v>
      </c>
      <c r="R79">
        <f t="shared" si="26"/>
        <v>-1.8989480940017054</v>
      </c>
      <c r="S79">
        <f t="shared" si="27"/>
        <v>-2.0045582819623045</v>
      </c>
      <c r="T79">
        <f t="shared" si="28"/>
        <v>-4.3083390301394076</v>
      </c>
      <c r="V79">
        <f t="shared" si="29"/>
        <v>0.50130244422764547</v>
      </c>
      <c r="W79">
        <f t="shared" si="30"/>
        <v>0.44511228362951405</v>
      </c>
      <c r="X79">
        <f t="shared" si="31"/>
        <v>0.50918166558405353</v>
      </c>
      <c r="Y79">
        <f t="shared" si="32"/>
        <v>0.49955868856473834</v>
      </c>
      <c r="Z79">
        <f t="shared" si="33"/>
        <v>0.21745559773574297</v>
      </c>
      <c r="AA79">
        <f t="shared" si="34"/>
        <v>2.1726106797416942</v>
      </c>
      <c r="AB79">
        <f t="shared" si="40"/>
        <v>0.23942598187311179</v>
      </c>
    </row>
    <row r="80" spans="1:29" x14ac:dyDescent="0.2">
      <c r="A80" s="2"/>
      <c r="B80" s="2" t="s">
        <v>13</v>
      </c>
      <c r="C80" s="2">
        <v>24</v>
      </c>
      <c r="D80" s="2">
        <v>19</v>
      </c>
      <c r="E80" s="2">
        <v>53</v>
      </c>
      <c r="F80" s="2">
        <v>60</v>
      </c>
      <c r="G80" s="2">
        <v>42</v>
      </c>
      <c r="H80">
        <f t="shared" si="23"/>
        <v>198</v>
      </c>
      <c r="J80">
        <f t="shared" si="35"/>
        <v>0.12121212121212122</v>
      </c>
      <c r="K80">
        <f t="shared" si="36"/>
        <v>9.5959595959595953E-2</v>
      </c>
      <c r="L80">
        <f t="shared" si="37"/>
        <v>0.26767676767676768</v>
      </c>
      <c r="M80">
        <f t="shared" si="38"/>
        <v>0.30303030303030304</v>
      </c>
      <c r="N80">
        <f t="shared" si="39"/>
        <v>0.21212121212121213</v>
      </c>
      <c r="P80">
        <f t="shared" si="24"/>
        <v>-3.0443941193584534</v>
      </c>
      <c r="Q80">
        <f t="shared" si="25"/>
        <v>-3.3814291066360243</v>
      </c>
      <c r="R80">
        <f t="shared" si="26"/>
        <v>-1.9014361655164105</v>
      </c>
      <c r="S80">
        <f t="shared" si="27"/>
        <v>-1.7224660244710912</v>
      </c>
      <c r="T80">
        <f t="shared" si="28"/>
        <v>-2.2370391973008497</v>
      </c>
      <c r="V80">
        <f t="shared" si="29"/>
        <v>0.36901746901314586</v>
      </c>
      <c r="W80">
        <f t="shared" si="30"/>
        <v>0.32448057083881038</v>
      </c>
      <c r="X80">
        <f t="shared" si="31"/>
        <v>0.50897028672914013</v>
      </c>
      <c r="Y80">
        <f t="shared" si="32"/>
        <v>0.52195940135487617</v>
      </c>
      <c r="Z80">
        <f t="shared" si="33"/>
        <v>0.47452346609411966</v>
      </c>
      <c r="AA80">
        <f t="shared" si="34"/>
        <v>2.1989511940300925</v>
      </c>
      <c r="AB80">
        <f t="shared" si="40"/>
        <v>0.14954682779456194</v>
      </c>
    </row>
    <row r="81" spans="1:29" x14ac:dyDescent="0.2">
      <c r="B81" s="2" t="s">
        <v>14</v>
      </c>
      <c r="C81" s="2">
        <v>73</v>
      </c>
      <c r="D81" s="2">
        <v>39</v>
      </c>
      <c r="E81" s="2">
        <v>64</v>
      </c>
      <c r="F81" s="2">
        <v>37</v>
      </c>
      <c r="G81" s="2">
        <v>9</v>
      </c>
      <c r="H81">
        <f t="shared" si="23"/>
        <v>222</v>
      </c>
      <c r="J81">
        <f t="shared" si="35"/>
        <v>0.32882882882882886</v>
      </c>
      <c r="K81">
        <f t="shared" si="36"/>
        <v>0.17567567567567569</v>
      </c>
      <c r="L81">
        <f t="shared" si="37"/>
        <v>0.28828828828828829</v>
      </c>
      <c r="M81">
        <f t="shared" si="38"/>
        <v>0.16666666666666666</v>
      </c>
      <c r="N81">
        <f t="shared" si="39"/>
        <v>4.0540540540540543E-2</v>
      </c>
      <c r="P81">
        <f t="shared" si="24"/>
        <v>-1.6045913074700886</v>
      </c>
      <c r="Q81">
        <f t="shared" si="25"/>
        <v>-2.5090136474878575</v>
      </c>
      <c r="R81">
        <f t="shared" si="26"/>
        <v>-1.794415866350106</v>
      </c>
      <c r="S81">
        <f t="shared" si="27"/>
        <v>-2.5849625007211561</v>
      </c>
      <c r="T81">
        <f t="shared" si="28"/>
        <v>-4.624490864907794</v>
      </c>
      <c r="V81">
        <f t="shared" si="29"/>
        <v>0.52763588038430842</v>
      </c>
      <c r="W81">
        <f t="shared" si="30"/>
        <v>0.44077266780192093</v>
      </c>
      <c r="X81">
        <f t="shared" si="31"/>
        <v>0.51730907858741793</v>
      </c>
      <c r="Y81">
        <f t="shared" si="32"/>
        <v>0.43082708345352599</v>
      </c>
      <c r="Z81">
        <f t="shared" si="33"/>
        <v>0.18747935938815383</v>
      </c>
      <c r="AA81">
        <f t="shared" si="34"/>
        <v>2.1040240696153272</v>
      </c>
      <c r="AB81">
        <f t="shared" si="40"/>
        <v>0.16767371601208458</v>
      </c>
    </row>
    <row r="82" spans="1:29" x14ac:dyDescent="0.2">
      <c r="H82">
        <f t="shared" si="23"/>
        <v>0</v>
      </c>
      <c r="P82" t="e">
        <f t="shared" si="24"/>
        <v>#NUM!</v>
      </c>
      <c r="Q82" t="e">
        <f t="shared" si="25"/>
        <v>#NUM!</v>
      </c>
      <c r="R82" t="e">
        <f t="shared" si="26"/>
        <v>#NUM!</v>
      </c>
      <c r="S82" t="e">
        <f t="shared" si="27"/>
        <v>#NUM!</v>
      </c>
      <c r="T82" t="e">
        <f t="shared" si="28"/>
        <v>#NUM!</v>
      </c>
    </row>
    <row r="83" spans="1:29" x14ac:dyDescent="0.2">
      <c r="H83">
        <f t="shared" si="23"/>
        <v>0</v>
      </c>
      <c r="P83" t="e">
        <f t="shared" si="24"/>
        <v>#NUM!</v>
      </c>
      <c r="Q83" t="e">
        <f t="shared" si="25"/>
        <v>#NUM!</v>
      </c>
      <c r="R83" t="e">
        <f t="shared" si="26"/>
        <v>#NUM!</v>
      </c>
      <c r="S83" t="e">
        <f t="shared" si="27"/>
        <v>#NUM!</v>
      </c>
      <c r="T83" t="e">
        <f t="shared" si="28"/>
        <v>#NUM!</v>
      </c>
    </row>
    <row r="84" spans="1:29" x14ac:dyDescent="0.2">
      <c r="A84" s="2" t="s">
        <v>15</v>
      </c>
      <c r="H84">
        <f t="shared" si="23"/>
        <v>0</v>
      </c>
      <c r="P84" t="e">
        <f t="shared" si="24"/>
        <v>#NUM!</v>
      </c>
      <c r="Q84" t="e">
        <f t="shared" si="25"/>
        <v>#NUM!</v>
      </c>
      <c r="R84" t="e">
        <f t="shared" si="26"/>
        <v>#NUM!</v>
      </c>
      <c r="S84" t="e">
        <f t="shared" si="27"/>
        <v>#NUM!</v>
      </c>
      <c r="T84" t="e">
        <f t="shared" si="28"/>
        <v>#NUM!</v>
      </c>
    </row>
    <row r="85" spans="1:29" x14ac:dyDescent="0.2">
      <c r="A85" s="2"/>
      <c r="B85" s="3" t="s">
        <v>16</v>
      </c>
      <c r="C85" s="2">
        <v>31</v>
      </c>
      <c r="D85" s="2">
        <v>29</v>
      </c>
      <c r="E85" s="2">
        <v>41</v>
      </c>
      <c r="F85" s="2">
        <v>35</v>
      </c>
      <c r="G85" s="2">
        <v>5</v>
      </c>
      <c r="H85">
        <f t="shared" si="23"/>
        <v>141</v>
      </c>
      <c r="J85">
        <f t="shared" si="35"/>
        <v>0.21985815602836881</v>
      </c>
      <c r="K85">
        <f t="shared" si="36"/>
        <v>0.20567375886524822</v>
      </c>
      <c r="L85">
        <f t="shared" si="37"/>
        <v>0.29078014184397161</v>
      </c>
      <c r="M85">
        <f t="shared" si="38"/>
        <v>0.24822695035460993</v>
      </c>
      <c r="N85">
        <f t="shared" si="39"/>
        <v>3.5460992907801421E-2</v>
      </c>
      <c r="P85">
        <f t="shared" si="24"/>
        <v>-2.1853550420119183</v>
      </c>
      <c r="Q85">
        <f t="shared" si="25"/>
        <v>-2.2815703572712214</v>
      </c>
      <c r="R85">
        <f t="shared" si="26"/>
        <v>-1.7819993477807099</v>
      </c>
      <c r="S85">
        <f t="shared" si="27"/>
        <v>-2.0102683354538273</v>
      </c>
      <c r="T85">
        <f t="shared" si="28"/>
        <v>-4.8176232575114311</v>
      </c>
      <c r="V85">
        <f t="shared" si="29"/>
        <v>0.4804681298040388</v>
      </c>
      <c r="W85">
        <f t="shared" si="30"/>
        <v>0.4692591514954994</v>
      </c>
      <c r="X85">
        <f t="shared" si="31"/>
        <v>0.51817002311353977</v>
      </c>
      <c r="Y85">
        <f t="shared" si="32"/>
        <v>0.49900277830414153</v>
      </c>
      <c r="Z85">
        <f t="shared" si="33"/>
        <v>0.17083770416707203</v>
      </c>
      <c r="AA85">
        <f t="shared" si="34"/>
        <v>2.1377377868842915</v>
      </c>
      <c r="AB85">
        <f t="shared" si="40"/>
        <v>0.10649546827794562</v>
      </c>
      <c r="AC85">
        <f>AA2-AA85*AB85-AA86*AB86-AA87*AB87-AA88*AB88-AA89*AB89</f>
        <v>1.9607144509132306E-2</v>
      </c>
    </row>
    <row r="86" spans="1:29" x14ac:dyDescent="0.2">
      <c r="A86" s="2"/>
      <c r="B86" s="4">
        <v>921600</v>
      </c>
      <c r="C86" s="2">
        <v>191</v>
      </c>
      <c r="D86" s="2">
        <v>134</v>
      </c>
      <c r="E86" s="2">
        <v>215</v>
      </c>
      <c r="F86" s="2">
        <v>174</v>
      </c>
      <c r="G86" s="2">
        <v>49</v>
      </c>
      <c r="H86">
        <f t="shared" si="23"/>
        <v>763</v>
      </c>
      <c r="J86">
        <f t="shared" si="35"/>
        <v>0.25032765399737877</v>
      </c>
      <c r="K86">
        <f t="shared" si="36"/>
        <v>0.17562254259501967</v>
      </c>
      <c r="L86">
        <f t="shared" si="37"/>
        <v>0.28178243774574052</v>
      </c>
      <c r="M86">
        <f t="shared" si="38"/>
        <v>0.22804718217562253</v>
      </c>
      <c r="N86">
        <f t="shared" si="39"/>
        <v>6.4220183486238536E-2</v>
      </c>
      <c r="P86">
        <f t="shared" si="24"/>
        <v>-1.9981104187987817</v>
      </c>
      <c r="Q86">
        <f t="shared" si="25"/>
        <v>-2.5094500563767581</v>
      </c>
      <c r="R86">
        <f t="shared" si="26"/>
        <v>-1.8273463972450699</v>
      </c>
      <c r="S86">
        <f t="shared" si="27"/>
        <v>-2.1325957509858022</v>
      </c>
      <c r="T86">
        <f t="shared" si="28"/>
        <v>-3.9608294027193223</v>
      </c>
      <c r="V86">
        <f t="shared" si="29"/>
        <v>0.50018229356561905</v>
      </c>
      <c r="W86">
        <f t="shared" si="30"/>
        <v>0.44071599941610168</v>
      </c>
      <c r="X86">
        <f t="shared" si="31"/>
        <v>0.51491412242161216</v>
      </c>
      <c r="Y86">
        <f t="shared" si="32"/>
        <v>0.48633245173201778</v>
      </c>
      <c r="Z86">
        <f t="shared" si="33"/>
        <v>0.25436519100032345</v>
      </c>
      <c r="AA86">
        <f t="shared" si="34"/>
        <v>2.196510058135674</v>
      </c>
      <c r="AB86">
        <f t="shared" si="40"/>
        <v>0.5762839879154078</v>
      </c>
    </row>
    <row r="87" spans="1:29" x14ac:dyDescent="0.2">
      <c r="A87" s="2"/>
      <c r="B87" s="4" t="s">
        <v>17</v>
      </c>
      <c r="C87" s="2">
        <v>8</v>
      </c>
      <c r="D87" s="2">
        <v>0</v>
      </c>
      <c r="E87" s="2">
        <v>1</v>
      </c>
      <c r="F87" s="2">
        <v>1</v>
      </c>
      <c r="G87" s="2">
        <v>1</v>
      </c>
      <c r="H87">
        <f t="shared" si="23"/>
        <v>11</v>
      </c>
      <c r="J87">
        <f t="shared" si="35"/>
        <v>0.72727272727272729</v>
      </c>
      <c r="K87">
        <f t="shared" si="36"/>
        <v>0</v>
      </c>
      <c r="L87">
        <f t="shared" si="37"/>
        <v>9.0909090909090912E-2</v>
      </c>
      <c r="M87">
        <f t="shared" si="38"/>
        <v>9.0909090909090912E-2</v>
      </c>
      <c r="N87">
        <f t="shared" si="39"/>
        <v>9.0909090909090912E-2</v>
      </c>
      <c r="P87">
        <f t="shared" si="24"/>
        <v>-0.45943161863729726</v>
      </c>
      <c r="Q87" t="e">
        <f t="shared" si="25"/>
        <v>#NUM!</v>
      </c>
      <c r="R87">
        <f t="shared" si="26"/>
        <v>-3.4594316186372978</v>
      </c>
      <c r="S87">
        <f t="shared" si="27"/>
        <v>-3.4594316186372978</v>
      </c>
      <c r="T87">
        <f t="shared" si="28"/>
        <v>-3.4594316186372978</v>
      </c>
      <c r="V87">
        <f t="shared" si="29"/>
        <v>0.33413208628167074</v>
      </c>
      <c r="W87">
        <v>0</v>
      </c>
      <c r="X87">
        <f t="shared" si="31"/>
        <v>0.31449378351248164</v>
      </c>
      <c r="Y87">
        <f t="shared" si="32"/>
        <v>0.31449378351248164</v>
      </c>
      <c r="Z87">
        <f t="shared" si="33"/>
        <v>0.31449378351248164</v>
      </c>
      <c r="AA87">
        <f t="shared" si="34"/>
        <v>1.2776134368191157</v>
      </c>
      <c r="AB87">
        <f t="shared" si="40"/>
        <v>8.3081570996978854E-3</v>
      </c>
    </row>
    <row r="88" spans="1:29" x14ac:dyDescent="0.2">
      <c r="A88" s="2"/>
      <c r="B88" s="4">
        <v>2073600</v>
      </c>
      <c r="C88" s="2">
        <v>87</v>
      </c>
      <c r="D88" s="2">
        <v>53</v>
      </c>
      <c r="E88" s="2">
        <v>99</v>
      </c>
      <c r="F88" s="2">
        <v>111</v>
      </c>
      <c r="G88" s="2">
        <v>33</v>
      </c>
      <c r="H88">
        <f t="shared" si="23"/>
        <v>383</v>
      </c>
      <c r="J88">
        <f t="shared" si="35"/>
        <v>0.22715404699738903</v>
      </c>
      <c r="K88">
        <f t="shared" si="36"/>
        <v>0.13838120104438642</v>
      </c>
      <c r="L88">
        <f t="shared" si="37"/>
        <v>0.25848563968668409</v>
      </c>
      <c r="M88">
        <f t="shared" si="38"/>
        <v>0.28981723237597912</v>
      </c>
      <c r="N88">
        <f t="shared" si="39"/>
        <v>8.6161879895561358E-2</v>
      </c>
      <c r="P88">
        <f t="shared" si="24"/>
        <v>-2.1382570860762287</v>
      </c>
      <c r="Q88">
        <f t="shared" si="25"/>
        <v>-2.8532801273617578</v>
      </c>
      <c r="R88">
        <f t="shared" si="26"/>
        <v>-1.9518439618453476</v>
      </c>
      <c r="S88">
        <f t="shared" si="27"/>
        <v>-1.7867847155748511</v>
      </c>
      <c r="T88">
        <f t="shared" si="28"/>
        <v>-3.5368064625665041</v>
      </c>
      <c r="V88">
        <f t="shared" si="29"/>
        <v>0.48571375062305977</v>
      </c>
      <c r="W88">
        <f t="shared" si="30"/>
        <v>0.39484033094039989</v>
      </c>
      <c r="X88">
        <f t="shared" si="31"/>
        <v>0.50452363504618647</v>
      </c>
      <c r="Y88">
        <f t="shared" si="32"/>
        <v>0.5178410011196044</v>
      </c>
      <c r="Z88">
        <f t="shared" si="33"/>
        <v>0.30473789364150033</v>
      </c>
      <c r="AA88">
        <f t="shared" si="34"/>
        <v>2.207656611370751</v>
      </c>
      <c r="AB88">
        <f t="shared" si="40"/>
        <v>0.2892749244712991</v>
      </c>
    </row>
    <row r="89" spans="1:29" x14ac:dyDescent="0.2">
      <c r="B89" s="4" t="s">
        <v>18</v>
      </c>
      <c r="C89" s="2">
        <v>12</v>
      </c>
      <c r="D89" s="2">
        <v>6</v>
      </c>
      <c r="E89" s="2">
        <v>4</v>
      </c>
      <c r="F89" s="2">
        <v>3</v>
      </c>
      <c r="G89" s="2">
        <v>1</v>
      </c>
      <c r="H89">
        <f t="shared" si="23"/>
        <v>26</v>
      </c>
      <c r="J89">
        <f t="shared" si="35"/>
        <v>0.46153846153846156</v>
      </c>
      <c r="K89">
        <f t="shared" si="36"/>
        <v>0.23076923076923078</v>
      </c>
      <c r="L89">
        <f t="shared" si="37"/>
        <v>0.15384615384615385</v>
      </c>
      <c r="M89">
        <f t="shared" si="38"/>
        <v>0.11538461538461539</v>
      </c>
      <c r="N89">
        <f t="shared" si="39"/>
        <v>3.8461538461538464E-2</v>
      </c>
      <c r="P89">
        <f t="shared" si="24"/>
        <v>-1.1154772174199359</v>
      </c>
      <c r="Q89">
        <f t="shared" si="25"/>
        <v>-2.1154772174199361</v>
      </c>
      <c r="R89">
        <f t="shared" si="26"/>
        <v>-2.7004397181410922</v>
      </c>
      <c r="S89">
        <f t="shared" si="27"/>
        <v>-3.1154772174199357</v>
      </c>
      <c r="T89">
        <f t="shared" si="28"/>
        <v>-4.7004397181410926</v>
      </c>
      <c r="V89">
        <f t="shared" si="29"/>
        <v>0.51483563880920125</v>
      </c>
      <c r="W89">
        <f t="shared" si="30"/>
        <v>0.48818705017383146</v>
      </c>
      <c r="X89">
        <f t="shared" si="31"/>
        <v>0.4154522643293988</v>
      </c>
      <c r="Y89">
        <f t="shared" si="32"/>
        <v>0.35947814047153104</v>
      </c>
      <c r="Z89">
        <f t="shared" si="33"/>
        <v>0.18078614300542664</v>
      </c>
      <c r="AA89">
        <f t="shared" si="34"/>
        <v>1.9587392367893892</v>
      </c>
      <c r="AB89">
        <f t="shared" si="40"/>
        <v>1.9637462235649546E-2</v>
      </c>
    </row>
    <row r="90" spans="1:29" x14ac:dyDescent="0.2">
      <c r="H90">
        <f t="shared" si="23"/>
        <v>0</v>
      </c>
      <c r="P90" t="e">
        <f t="shared" si="24"/>
        <v>#NUM!</v>
      </c>
      <c r="Q90" t="e">
        <f t="shared" si="25"/>
        <v>#NUM!</v>
      </c>
      <c r="R90" t="e">
        <f t="shared" si="26"/>
        <v>#NUM!</v>
      </c>
      <c r="S90" t="e">
        <f t="shared" si="27"/>
        <v>#NUM!</v>
      </c>
      <c r="T90" t="e">
        <f t="shared" si="28"/>
        <v>#NUM!</v>
      </c>
    </row>
    <row r="91" spans="1:29" x14ac:dyDescent="0.2">
      <c r="H91">
        <f t="shared" si="23"/>
        <v>0</v>
      </c>
      <c r="P91" t="e">
        <f t="shared" si="24"/>
        <v>#NUM!</v>
      </c>
      <c r="Q91" t="e">
        <f t="shared" si="25"/>
        <v>#NUM!</v>
      </c>
      <c r="R91" t="e">
        <f t="shared" si="26"/>
        <v>#NUM!</v>
      </c>
      <c r="S91" t="e">
        <f t="shared" si="27"/>
        <v>#NUM!</v>
      </c>
      <c r="T91" t="e">
        <f t="shared" si="28"/>
        <v>#NUM!</v>
      </c>
    </row>
    <row r="92" spans="1:29" x14ac:dyDescent="0.2">
      <c r="A92" s="2" t="s">
        <v>19</v>
      </c>
      <c r="H92">
        <f t="shared" si="23"/>
        <v>0</v>
      </c>
      <c r="P92" t="e">
        <f t="shared" si="24"/>
        <v>#NUM!</v>
      </c>
      <c r="Q92" t="e">
        <f t="shared" si="25"/>
        <v>#NUM!</v>
      </c>
      <c r="R92" t="e">
        <f t="shared" si="26"/>
        <v>#NUM!</v>
      </c>
      <c r="S92" t="e">
        <f t="shared" si="27"/>
        <v>#NUM!</v>
      </c>
      <c r="T92" t="e">
        <f t="shared" si="28"/>
        <v>#NUM!</v>
      </c>
    </row>
    <row r="93" spans="1:29" x14ac:dyDescent="0.2">
      <c r="A93" s="2"/>
      <c r="B93" s="2" t="s">
        <v>20</v>
      </c>
      <c r="C93" s="2">
        <v>27</v>
      </c>
      <c r="D93" s="2">
        <v>28</v>
      </c>
      <c r="E93" s="2">
        <v>47</v>
      </c>
      <c r="F93" s="2">
        <v>37</v>
      </c>
      <c r="G93" s="2">
        <v>3</v>
      </c>
      <c r="H93">
        <f t="shared" si="23"/>
        <v>142</v>
      </c>
      <c r="J93">
        <f t="shared" si="35"/>
        <v>0.19014084507042253</v>
      </c>
      <c r="K93">
        <f t="shared" si="36"/>
        <v>0.19718309859154928</v>
      </c>
      <c r="L93">
        <f t="shared" si="37"/>
        <v>0.33098591549295775</v>
      </c>
      <c r="M93">
        <f t="shared" si="38"/>
        <v>0.26056338028169013</v>
      </c>
      <c r="N93">
        <f t="shared" si="39"/>
        <v>2.1126760563380281E-2</v>
      </c>
      <c r="P93">
        <f t="shared" si="24"/>
        <v>-2.3948596173412136</v>
      </c>
      <c r="Q93">
        <f t="shared" si="25"/>
        <v>-2.3423921974470781</v>
      </c>
      <c r="R93">
        <f t="shared" si="26"/>
        <v>-1.5951582678270448</v>
      </c>
      <c r="S93">
        <f t="shared" si="27"/>
        <v>-1.9402937538757323</v>
      </c>
      <c r="T93">
        <f t="shared" si="28"/>
        <v>-5.5647846187835261</v>
      </c>
      <c r="V93">
        <f t="shared" si="29"/>
        <v>0.45536063146628708</v>
      </c>
      <c r="W93">
        <f t="shared" si="30"/>
        <v>0.46188015160928297</v>
      </c>
      <c r="X93">
        <f t="shared" si="31"/>
        <v>0.52797491963289511</v>
      </c>
      <c r="Y93">
        <f t="shared" si="32"/>
        <v>0.50556949924931049</v>
      </c>
      <c r="Z93">
        <f t="shared" si="33"/>
        <v>0.11756587222782097</v>
      </c>
      <c r="AA93">
        <f t="shared" si="34"/>
        <v>2.0683510741855966</v>
      </c>
      <c r="AB93">
        <f t="shared" si="40"/>
        <v>0.10725075528700906</v>
      </c>
      <c r="AC93">
        <f>AA2-AA93*AB93-AA94*AB94-AA95*AB95-AA96*AB96-AA97*AB97</f>
        <v>1.1465334180145337E-2</v>
      </c>
    </row>
    <row r="94" spans="1:29" x14ac:dyDescent="0.2">
      <c r="A94" s="2"/>
      <c r="B94" s="2">
        <v>5</v>
      </c>
      <c r="C94" s="2">
        <v>102</v>
      </c>
      <c r="D94" s="2">
        <v>63</v>
      </c>
      <c r="E94" s="2">
        <v>124</v>
      </c>
      <c r="F94" s="2">
        <v>98</v>
      </c>
      <c r="G94" s="2">
        <v>39</v>
      </c>
      <c r="H94">
        <f t="shared" si="23"/>
        <v>426</v>
      </c>
      <c r="J94">
        <f t="shared" si="35"/>
        <v>0.23943661971830985</v>
      </c>
      <c r="K94">
        <f t="shared" si="36"/>
        <v>0.14788732394366197</v>
      </c>
      <c r="L94">
        <f t="shared" si="37"/>
        <v>0.29107981220657275</v>
      </c>
      <c r="M94">
        <f t="shared" si="38"/>
        <v>0.2300469483568075</v>
      </c>
      <c r="N94">
        <f t="shared" si="39"/>
        <v>9.154929577464789E-2</v>
      </c>
      <c r="P94">
        <f t="shared" si="24"/>
        <v>-2.0622842782543427</v>
      </c>
      <c r="Q94">
        <f t="shared" si="25"/>
        <v>-2.757429696725922</v>
      </c>
      <c r="R94">
        <f t="shared" si="26"/>
        <v>-1.7805133098389632</v>
      </c>
      <c r="S94">
        <f t="shared" si="27"/>
        <v>-2.11999977611063</v>
      </c>
      <c r="T94">
        <f t="shared" si="28"/>
        <v>-3.44930740136359</v>
      </c>
      <c r="V94">
        <f t="shared" si="29"/>
        <v>0.49378637648343415</v>
      </c>
      <c r="W94">
        <f t="shared" si="30"/>
        <v>0.40778889881157998</v>
      </c>
      <c r="X94">
        <f t="shared" si="31"/>
        <v>0.51827147985922872</v>
      </c>
      <c r="Y94">
        <f t="shared" si="32"/>
        <v>0.48769947901136557</v>
      </c>
      <c r="Z94">
        <f t="shared" si="33"/>
        <v>0.31578166350511738</v>
      </c>
      <c r="AA94">
        <f t="shared" si="34"/>
        <v>2.2233278976707256</v>
      </c>
      <c r="AB94">
        <f t="shared" si="40"/>
        <v>0.32175226586102718</v>
      </c>
    </row>
    <row r="95" spans="1:29" x14ac:dyDescent="0.2">
      <c r="A95" s="2"/>
      <c r="B95" s="2" t="s">
        <v>21</v>
      </c>
      <c r="C95" s="2">
        <v>24</v>
      </c>
      <c r="D95" s="2">
        <v>13</v>
      </c>
      <c r="E95" s="2">
        <v>26</v>
      </c>
      <c r="F95" s="2">
        <v>21</v>
      </c>
      <c r="G95" s="2">
        <v>4</v>
      </c>
      <c r="H95">
        <f t="shared" si="23"/>
        <v>88</v>
      </c>
      <c r="J95">
        <f t="shared" si="35"/>
        <v>0.27272727272727271</v>
      </c>
      <c r="K95">
        <f t="shared" si="36"/>
        <v>0.14772727272727273</v>
      </c>
      <c r="L95">
        <f t="shared" si="37"/>
        <v>0.29545454545454547</v>
      </c>
      <c r="M95">
        <f t="shared" si="38"/>
        <v>0.23863636363636365</v>
      </c>
      <c r="N95">
        <f t="shared" si="39"/>
        <v>4.5454545454545456E-2</v>
      </c>
      <c r="P95">
        <f t="shared" si="24"/>
        <v>-1.8744691179161412</v>
      </c>
      <c r="Q95">
        <f t="shared" si="25"/>
        <v>-2.7589919004962051</v>
      </c>
      <c r="R95">
        <f t="shared" si="26"/>
        <v>-1.7589919004962049</v>
      </c>
      <c r="S95">
        <f t="shared" si="27"/>
        <v>-2.0671141958585371</v>
      </c>
      <c r="T95">
        <f t="shared" si="28"/>
        <v>-4.4594316186372973</v>
      </c>
      <c r="V95">
        <f t="shared" si="29"/>
        <v>0.51121885034076575</v>
      </c>
      <c r="W95">
        <f t="shared" si="30"/>
        <v>0.40757834893693939</v>
      </c>
      <c r="X95">
        <f t="shared" si="31"/>
        <v>0.51970215241933326</v>
      </c>
      <c r="Y95">
        <f t="shared" si="32"/>
        <v>0.49328861492078729</v>
      </c>
      <c r="Z95">
        <f t="shared" si="33"/>
        <v>0.20270143721078623</v>
      </c>
      <c r="AA95">
        <f t="shared" si="34"/>
        <v>2.1344894038286117</v>
      </c>
      <c r="AB95">
        <f t="shared" si="40"/>
        <v>6.6465256797583083E-2</v>
      </c>
    </row>
    <row r="96" spans="1:29" x14ac:dyDescent="0.2">
      <c r="A96" s="2"/>
      <c r="B96" s="2">
        <v>5.5</v>
      </c>
      <c r="C96" s="2">
        <v>143</v>
      </c>
      <c r="D96" s="2">
        <v>94</v>
      </c>
      <c r="E96" s="2">
        <v>132</v>
      </c>
      <c r="F96" s="2">
        <v>133</v>
      </c>
      <c r="G96" s="2">
        <v>35</v>
      </c>
      <c r="H96">
        <f t="shared" si="23"/>
        <v>537</v>
      </c>
      <c r="J96">
        <f t="shared" si="35"/>
        <v>0.26629422718808193</v>
      </c>
      <c r="K96">
        <f t="shared" si="36"/>
        <v>0.1750465549348231</v>
      </c>
      <c r="L96">
        <f t="shared" si="37"/>
        <v>0.24581005586592178</v>
      </c>
      <c r="M96">
        <f t="shared" si="38"/>
        <v>0.24767225325884543</v>
      </c>
      <c r="N96">
        <f t="shared" si="39"/>
        <v>6.5176908752327747E-2</v>
      </c>
      <c r="P96">
        <f t="shared" si="24"/>
        <v>-1.9089069412070234</v>
      </c>
      <c r="Q96">
        <f t="shared" si="25"/>
        <v>-2.5141894263077753</v>
      </c>
      <c r="R96">
        <f t="shared" si="26"/>
        <v>-2.0243841586269595</v>
      </c>
      <c r="S96">
        <f t="shared" si="27"/>
        <v>-2.0134958424842231</v>
      </c>
      <c r="T96">
        <f t="shared" si="28"/>
        <v>-3.9394952610404461</v>
      </c>
      <c r="V96">
        <f t="shared" si="29"/>
        <v>0.50833089868268966</v>
      </c>
      <c r="W96">
        <f t="shared" si="30"/>
        <v>0.44010019752873536</v>
      </c>
      <c r="X96">
        <f t="shared" si="31"/>
        <v>0.49761398312617999</v>
      </c>
      <c r="Y96">
        <f t="shared" si="32"/>
        <v>0.49868705223538484</v>
      </c>
      <c r="Z96">
        <f t="shared" si="33"/>
        <v>0.25676412315906072</v>
      </c>
      <c r="AA96">
        <f t="shared" si="34"/>
        <v>2.2014962547320507</v>
      </c>
      <c r="AB96">
        <f t="shared" si="40"/>
        <v>0.40558912386706947</v>
      </c>
    </row>
    <row r="97" spans="1:29" x14ac:dyDescent="0.2">
      <c r="B97" s="2" t="s">
        <v>22</v>
      </c>
      <c r="C97" s="2">
        <v>33</v>
      </c>
      <c r="D97" s="2">
        <v>24</v>
      </c>
      <c r="E97" s="2">
        <v>31</v>
      </c>
      <c r="F97" s="2">
        <v>35</v>
      </c>
      <c r="G97" s="2">
        <v>8</v>
      </c>
      <c r="H97">
        <f t="shared" si="23"/>
        <v>131</v>
      </c>
      <c r="J97">
        <f t="shared" si="35"/>
        <v>0.25190839694656486</v>
      </c>
      <c r="K97">
        <f t="shared" si="36"/>
        <v>0.18320610687022901</v>
      </c>
      <c r="L97">
        <f t="shared" si="37"/>
        <v>0.23664122137404581</v>
      </c>
      <c r="M97">
        <f t="shared" si="38"/>
        <v>0.26717557251908397</v>
      </c>
      <c r="N97">
        <f t="shared" si="39"/>
        <v>6.1068702290076333E-2</v>
      </c>
      <c r="P97">
        <f t="shared" si="24"/>
        <v>-1.989028882178997</v>
      </c>
      <c r="Q97">
        <f t="shared" si="25"/>
        <v>-2.4484605008162941</v>
      </c>
      <c r="R97">
        <f t="shared" si="26"/>
        <v>-2.0792266911505752</v>
      </c>
      <c r="S97">
        <f t="shared" si="27"/>
        <v>-1.904139984592484</v>
      </c>
      <c r="T97">
        <f t="shared" si="28"/>
        <v>-4.033423001537451</v>
      </c>
      <c r="V97">
        <f t="shared" si="29"/>
        <v>0.50105307719012893</v>
      </c>
      <c r="W97">
        <f t="shared" si="30"/>
        <v>0.44857291618008444</v>
      </c>
      <c r="X97">
        <f t="shared" si="31"/>
        <v>0.49203074370738803</v>
      </c>
      <c r="Y97">
        <f t="shared" si="32"/>
        <v>0.5087396905399767</v>
      </c>
      <c r="Z97">
        <f t="shared" si="33"/>
        <v>0.2463159084908367</v>
      </c>
      <c r="AA97">
        <f t="shared" si="34"/>
        <v>2.1967123361084151</v>
      </c>
      <c r="AB97">
        <f t="shared" si="40"/>
        <v>9.8942598187311173E-2</v>
      </c>
    </row>
    <row r="98" spans="1:29" x14ac:dyDescent="0.2">
      <c r="H98">
        <f t="shared" si="23"/>
        <v>0</v>
      </c>
      <c r="P98" t="e">
        <f t="shared" si="24"/>
        <v>#NUM!</v>
      </c>
      <c r="Q98" t="e">
        <f t="shared" si="25"/>
        <v>#NUM!</v>
      </c>
      <c r="R98" t="e">
        <f t="shared" si="26"/>
        <v>#NUM!</v>
      </c>
      <c r="S98" t="e">
        <f t="shared" si="27"/>
        <v>#NUM!</v>
      </c>
      <c r="T98" t="e">
        <f t="shared" si="28"/>
        <v>#NUM!</v>
      </c>
    </row>
    <row r="99" spans="1:29" x14ac:dyDescent="0.2">
      <c r="H99">
        <f t="shared" si="23"/>
        <v>0</v>
      </c>
      <c r="P99" t="e">
        <f t="shared" si="24"/>
        <v>#NUM!</v>
      </c>
      <c r="Q99" t="e">
        <f t="shared" si="25"/>
        <v>#NUM!</v>
      </c>
      <c r="R99" t="e">
        <f t="shared" si="26"/>
        <v>#NUM!</v>
      </c>
      <c r="S99" t="e">
        <f t="shared" si="27"/>
        <v>#NUM!</v>
      </c>
      <c r="T99" t="e">
        <f t="shared" si="28"/>
        <v>#NUM!</v>
      </c>
    </row>
    <row r="100" spans="1:29" x14ac:dyDescent="0.2">
      <c r="A100" s="2" t="s">
        <v>23</v>
      </c>
      <c r="H100">
        <f t="shared" si="23"/>
        <v>0</v>
      </c>
      <c r="P100" t="e">
        <f t="shared" si="24"/>
        <v>#NUM!</v>
      </c>
      <c r="Q100" t="e">
        <f t="shared" si="25"/>
        <v>#NUM!</v>
      </c>
      <c r="R100" t="e">
        <f t="shared" si="26"/>
        <v>#NUM!</v>
      </c>
      <c r="S100" t="e">
        <f t="shared" si="27"/>
        <v>#NUM!</v>
      </c>
      <c r="T100" t="e">
        <f t="shared" si="28"/>
        <v>#NUM!</v>
      </c>
    </row>
    <row r="101" spans="1:29" x14ac:dyDescent="0.2">
      <c r="A101" s="2"/>
      <c r="B101" s="2" t="s">
        <v>24</v>
      </c>
      <c r="C101" s="2">
        <v>72</v>
      </c>
      <c r="D101" s="2">
        <v>48</v>
      </c>
      <c r="E101" s="2">
        <v>70</v>
      </c>
      <c r="F101" s="2">
        <v>70</v>
      </c>
      <c r="G101" s="2">
        <v>20</v>
      </c>
      <c r="H101">
        <f t="shared" si="23"/>
        <v>280</v>
      </c>
      <c r="J101">
        <f t="shared" si="35"/>
        <v>0.25714285714285712</v>
      </c>
      <c r="K101">
        <f t="shared" si="36"/>
        <v>0.17142857142857143</v>
      </c>
      <c r="L101">
        <f t="shared" si="37"/>
        <v>0.25</v>
      </c>
      <c r="M101">
        <f t="shared" si="38"/>
        <v>0.25</v>
      </c>
      <c r="N101">
        <f t="shared" si="39"/>
        <v>7.1428571428571425E-2</v>
      </c>
      <c r="P101">
        <f t="shared" si="24"/>
        <v>-1.9593580155026542</v>
      </c>
      <c r="Q101">
        <f t="shared" si="25"/>
        <v>-2.5443205162238107</v>
      </c>
      <c r="R101">
        <f t="shared" si="26"/>
        <v>-2</v>
      </c>
      <c r="S101">
        <f t="shared" si="27"/>
        <v>-2</v>
      </c>
      <c r="T101">
        <f t="shared" si="28"/>
        <v>-3.8073549220576046</v>
      </c>
      <c r="V101">
        <f t="shared" si="29"/>
        <v>0.50383491827211102</v>
      </c>
      <c r="W101">
        <f t="shared" si="30"/>
        <v>0.43616923135265329</v>
      </c>
      <c r="X101">
        <f t="shared" si="31"/>
        <v>0.5</v>
      </c>
      <c r="Y101">
        <f t="shared" si="32"/>
        <v>0.5</v>
      </c>
      <c r="Z101">
        <f t="shared" si="33"/>
        <v>0.27195392300411458</v>
      </c>
      <c r="AA101">
        <f t="shared" si="34"/>
        <v>2.211958072628879</v>
      </c>
      <c r="AB101">
        <f t="shared" si="40"/>
        <v>0.21148036253776434</v>
      </c>
      <c r="AC101">
        <f>AA2-AA101*AB101-AA102*AB102-AA103*AB103-AA104*AB104-AA105*AB105</f>
        <v>2.8079662238315761E-2</v>
      </c>
    </row>
    <row r="102" spans="1:29" x14ac:dyDescent="0.2">
      <c r="A102" s="2"/>
      <c r="B102" s="2" t="s">
        <v>25</v>
      </c>
      <c r="C102" s="2">
        <v>34</v>
      </c>
      <c r="D102" s="2">
        <v>22</v>
      </c>
      <c r="E102" s="2">
        <v>46</v>
      </c>
      <c r="F102" s="2">
        <v>52</v>
      </c>
      <c r="G102" s="2">
        <v>23</v>
      </c>
      <c r="H102">
        <f t="shared" si="23"/>
        <v>177</v>
      </c>
      <c r="J102">
        <f t="shared" si="35"/>
        <v>0.19209039548022599</v>
      </c>
      <c r="K102">
        <f t="shared" si="36"/>
        <v>0.12429378531073447</v>
      </c>
      <c r="L102">
        <f t="shared" si="37"/>
        <v>0.25988700564971751</v>
      </c>
      <c r="M102">
        <f t="shared" si="38"/>
        <v>0.29378531073446329</v>
      </c>
      <c r="N102">
        <f t="shared" si="39"/>
        <v>0.12994350282485875</v>
      </c>
      <c r="P102">
        <f t="shared" si="24"/>
        <v>-2.3801427088326581</v>
      </c>
      <c r="Q102">
        <f t="shared" si="25"/>
        <v>-3.0081739314457003</v>
      </c>
      <c r="R102">
        <f t="shared" si="26"/>
        <v>-1.9440435940259848</v>
      </c>
      <c r="S102">
        <f t="shared" si="27"/>
        <v>-1.7671658319419052</v>
      </c>
      <c r="T102">
        <f t="shared" si="28"/>
        <v>-2.944043594025985</v>
      </c>
      <c r="V102">
        <f t="shared" si="29"/>
        <v>0.45720255423904166</v>
      </c>
      <c r="W102">
        <f t="shared" si="30"/>
        <v>0.37389732481245996</v>
      </c>
      <c r="X102">
        <f t="shared" si="31"/>
        <v>0.5052316685039282</v>
      </c>
      <c r="Y102">
        <f t="shared" si="32"/>
        <v>0.51916736305637901</v>
      </c>
      <c r="Z102">
        <f t="shared" si="33"/>
        <v>0.38255933707682288</v>
      </c>
      <c r="AA102">
        <f t="shared" si="34"/>
        <v>2.2380582476886319</v>
      </c>
      <c r="AB102">
        <f t="shared" si="40"/>
        <v>0.1336858006042296</v>
      </c>
    </row>
    <row r="103" spans="1:29" x14ac:dyDescent="0.2">
      <c r="A103" s="2"/>
      <c r="B103" s="2" t="s">
        <v>26</v>
      </c>
      <c r="C103" s="2">
        <v>77</v>
      </c>
      <c r="D103" s="2">
        <v>54</v>
      </c>
      <c r="E103" s="2">
        <v>101</v>
      </c>
      <c r="F103" s="2">
        <v>85</v>
      </c>
      <c r="G103" s="2">
        <v>32</v>
      </c>
      <c r="H103">
        <f t="shared" si="23"/>
        <v>349</v>
      </c>
      <c r="J103">
        <f t="shared" si="35"/>
        <v>0.22063037249283668</v>
      </c>
      <c r="K103">
        <f t="shared" si="36"/>
        <v>0.15472779369627507</v>
      </c>
      <c r="L103">
        <f t="shared" si="37"/>
        <v>0.28939828080229224</v>
      </c>
      <c r="M103">
        <f t="shared" si="38"/>
        <v>0.24355300859598855</v>
      </c>
      <c r="N103">
        <f t="shared" si="39"/>
        <v>9.1690544412607447E-2</v>
      </c>
      <c r="P103">
        <f t="shared" si="24"/>
        <v>-2.180296685514751</v>
      </c>
      <c r="Q103">
        <f t="shared" si="25"/>
        <v>-2.6921957240461838</v>
      </c>
      <c r="R103">
        <f t="shared" si="26"/>
        <v>-1.7888717434578576</v>
      </c>
      <c r="S103">
        <f t="shared" si="27"/>
        <v>-2.0376922900719503</v>
      </c>
      <c r="T103">
        <f t="shared" si="28"/>
        <v>-3.447083226209652</v>
      </c>
      <c r="V103">
        <f t="shared" si="29"/>
        <v>0.48103966987001667</v>
      </c>
      <c r="W103">
        <f t="shared" si="30"/>
        <v>0.41655750458021179</v>
      </c>
      <c r="X103">
        <f t="shared" si="31"/>
        <v>0.5176964071325032</v>
      </c>
      <c r="Y103">
        <f t="shared" si="32"/>
        <v>0.49628608783987332</v>
      </c>
      <c r="Z103">
        <f t="shared" si="33"/>
        <v>0.31606493764673027</v>
      </c>
      <c r="AA103">
        <f t="shared" si="34"/>
        <v>2.2276446070693354</v>
      </c>
      <c r="AB103">
        <f t="shared" si="40"/>
        <v>0.26359516616314199</v>
      </c>
    </row>
    <row r="104" spans="1:29" x14ac:dyDescent="0.2">
      <c r="A104" s="2"/>
      <c r="B104" s="2" t="s">
        <v>28</v>
      </c>
      <c r="C104" s="2">
        <v>62</v>
      </c>
      <c r="D104" s="2">
        <v>54</v>
      </c>
      <c r="E104" s="2">
        <v>72</v>
      </c>
      <c r="F104" s="2">
        <v>73</v>
      </c>
      <c r="G104" s="2">
        <v>8</v>
      </c>
      <c r="H104">
        <f t="shared" si="23"/>
        <v>269</v>
      </c>
      <c r="J104">
        <f t="shared" si="35"/>
        <v>0.23048327137546468</v>
      </c>
      <c r="K104">
        <f t="shared" si="36"/>
        <v>0.20074349442379183</v>
      </c>
      <c r="L104">
        <f t="shared" si="37"/>
        <v>0.26765799256505574</v>
      </c>
      <c r="M104">
        <f t="shared" si="38"/>
        <v>0.27137546468401486</v>
      </c>
      <c r="N104">
        <f t="shared" si="39"/>
        <v>2.9739776951672861E-2</v>
      </c>
      <c r="P104">
        <f t="shared" si="24"/>
        <v>-2.1172660521697493</v>
      </c>
      <c r="Q104">
        <f t="shared" si="25"/>
        <v>-2.3165748603931555</v>
      </c>
      <c r="R104">
        <f t="shared" si="26"/>
        <v>-1.901537361114312</v>
      </c>
      <c r="S104">
        <f t="shared" si="27"/>
        <v>-1.8816378036766073</v>
      </c>
      <c r="T104">
        <f t="shared" si="28"/>
        <v>-5.0714623625566242</v>
      </c>
      <c r="V104">
        <f t="shared" si="29"/>
        <v>0.48799440607629907</v>
      </c>
      <c r="W104">
        <f t="shared" si="30"/>
        <v>0.46503733256962976</v>
      </c>
      <c r="X104">
        <f t="shared" si="31"/>
        <v>0.50896167286331029</v>
      </c>
      <c r="Y104">
        <f t="shared" si="32"/>
        <v>0.51063033333974839</v>
      </c>
      <c r="Z104">
        <f t="shared" si="33"/>
        <v>0.1508241594812379</v>
      </c>
      <c r="AA104">
        <f t="shared" si="34"/>
        <v>2.1234479043302255</v>
      </c>
      <c r="AB104">
        <f t="shared" si="40"/>
        <v>0.20317220543806647</v>
      </c>
    </row>
    <row r="105" spans="1:29" x14ac:dyDescent="0.2">
      <c r="B105" s="2" t="s">
        <v>27</v>
      </c>
      <c r="C105" s="2">
        <v>84</v>
      </c>
      <c r="D105" s="2">
        <v>44</v>
      </c>
      <c r="E105" s="2">
        <v>71</v>
      </c>
      <c r="F105" s="2">
        <v>44</v>
      </c>
      <c r="G105" s="2">
        <v>6</v>
      </c>
      <c r="H105">
        <f t="shared" si="23"/>
        <v>249</v>
      </c>
      <c r="J105">
        <f t="shared" si="35"/>
        <v>0.33734939759036142</v>
      </c>
      <c r="K105">
        <f t="shared" si="36"/>
        <v>0.17670682730923695</v>
      </c>
      <c r="L105">
        <f t="shared" si="37"/>
        <v>0.28514056224899598</v>
      </c>
      <c r="M105">
        <f t="shared" si="38"/>
        <v>0.17670682730923695</v>
      </c>
      <c r="N105">
        <f t="shared" si="39"/>
        <v>2.4096385542168676E-2</v>
      </c>
      <c r="P105">
        <f t="shared" si="24"/>
        <v>-1.5676845092893208</v>
      </c>
      <c r="Q105">
        <f t="shared" si="25"/>
        <v>-2.5005703134307837</v>
      </c>
      <c r="R105">
        <f t="shared" si="26"/>
        <v>-1.8102548125633988</v>
      </c>
      <c r="S105">
        <f t="shared" si="27"/>
        <v>-2.5005703134307837</v>
      </c>
      <c r="T105">
        <f t="shared" si="28"/>
        <v>-5.3750394313469245</v>
      </c>
      <c r="V105">
        <f t="shared" si="29"/>
        <v>0.52885742482049369</v>
      </c>
      <c r="W105">
        <f t="shared" si="30"/>
        <v>0.44186784655001804</v>
      </c>
      <c r="X105">
        <f t="shared" si="31"/>
        <v>0.51617707506827837</v>
      </c>
      <c r="Y105">
        <f t="shared" si="32"/>
        <v>0.44186784655001804</v>
      </c>
      <c r="Z105">
        <f t="shared" si="33"/>
        <v>0.12951902244209457</v>
      </c>
      <c r="AA105">
        <f t="shared" si="34"/>
        <v>2.0582892154309027</v>
      </c>
      <c r="AB105">
        <f t="shared" si="40"/>
        <v>0.18806646525679757</v>
      </c>
    </row>
    <row r="106" spans="1:29" x14ac:dyDescent="0.2">
      <c r="H106">
        <f t="shared" si="23"/>
        <v>0</v>
      </c>
      <c r="P106" t="e">
        <f t="shared" si="24"/>
        <v>#NUM!</v>
      </c>
      <c r="Q106" t="e">
        <f t="shared" si="25"/>
        <v>#NUM!</v>
      </c>
      <c r="R106" t="e">
        <f t="shared" si="26"/>
        <v>#NUM!</v>
      </c>
      <c r="S106" t="e">
        <f t="shared" si="27"/>
        <v>#NUM!</v>
      </c>
      <c r="T106" t="e">
        <f t="shared" si="28"/>
        <v>#NUM!</v>
      </c>
    </row>
    <row r="107" spans="1:29" x14ac:dyDescent="0.2">
      <c r="H107">
        <f t="shared" si="23"/>
        <v>0</v>
      </c>
      <c r="P107" t="e">
        <f t="shared" si="24"/>
        <v>#NUM!</v>
      </c>
      <c r="Q107" t="e">
        <f t="shared" si="25"/>
        <v>#NUM!</v>
      </c>
      <c r="R107" t="e">
        <f t="shared" si="26"/>
        <v>#NUM!</v>
      </c>
      <c r="S107" t="e">
        <f t="shared" si="27"/>
        <v>#NUM!</v>
      </c>
      <c r="T107" t="e">
        <f t="shared" si="28"/>
        <v>#NUM!</v>
      </c>
    </row>
    <row r="108" spans="1:29" x14ac:dyDescent="0.2">
      <c r="A108" s="2" t="s">
        <v>29</v>
      </c>
      <c r="H108">
        <f t="shared" si="23"/>
        <v>0</v>
      </c>
      <c r="P108" t="e">
        <f t="shared" si="24"/>
        <v>#NUM!</v>
      </c>
      <c r="Q108" t="e">
        <f t="shared" si="25"/>
        <v>#NUM!</v>
      </c>
      <c r="R108" t="e">
        <f t="shared" si="26"/>
        <v>#NUM!</v>
      </c>
      <c r="S108" t="e">
        <f t="shared" si="27"/>
        <v>#NUM!</v>
      </c>
      <c r="T108" t="e">
        <f t="shared" si="28"/>
        <v>#NUM!</v>
      </c>
    </row>
    <row r="109" spans="1:29" x14ac:dyDescent="0.2">
      <c r="A109" s="2"/>
      <c r="B109" s="2" t="s">
        <v>30</v>
      </c>
      <c r="C109" s="2">
        <v>45</v>
      </c>
      <c r="D109" s="2">
        <v>41</v>
      </c>
      <c r="E109" s="2">
        <v>56</v>
      </c>
      <c r="F109" s="2">
        <v>54</v>
      </c>
      <c r="G109" s="2">
        <v>9</v>
      </c>
      <c r="H109">
        <f t="shared" si="23"/>
        <v>205</v>
      </c>
      <c r="J109">
        <f t="shared" si="35"/>
        <v>0.21951219512195122</v>
      </c>
      <c r="K109">
        <f t="shared" si="36"/>
        <v>0.2</v>
      </c>
      <c r="L109">
        <f t="shared" si="37"/>
        <v>0.27317073170731709</v>
      </c>
      <c r="M109">
        <f t="shared" si="38"/>
        <v>0.26341463414634148</v>
      </c>
      <c r="N109">
        <f t="shared" si="39"/>
        <v>4.3902439024390241E-2</v>
      </c>
      <c r="P109">
        <f t="shared" si="24"/>
        <v>-2.1876270031757712</v>
      </c>
      <c r="Q109">
        <f t="shared" si="25"/>
        <v>-2.3219280948873622</v>
      </c>
      <c r="R109">
        <f t="shared" si="26"/>
        <v>-1.8721251774478418</v>
      </c>
      <c r="S109">
        <f t="shared" si="27"/>
        <v>-1.9245925973419775</v>
      </c>
      <c r="T109">
        <f t="shared" si="28"/>
        <v>-4.5095550980631343</v>
      </c>
      <c r="V109">
        <f t="shared" si="29"/>
        <v>0.48021080557516926</v>
      </c>
      <c r="W109">
        <f t="shared" si="30"/>
        <v>0.46438561897747244</v>
      </c>
      <c r="X109">
        <f t="shared" si="31"/>
        <v>0.51140980457111784</v>
      </c>
      <c r="Y109">
        <f t="shared" si="32"/>
        <v>0.50696585490959412</v>
      </c>
      <c r="Z109">
        <f t="shared" si="33"/>
        <v>0.1979804677198449</v>
      </c>
      <c r="AA109">
        <f t="shared" si="34"/>
        <v>2.1609525517531987</v>
      </c>
      <c r="AB109">
        <f t="shared" si="40"/>
        <v>0.15483383685800603</v>
      </c>
      <c r="AC109">
        <f>AA2-AA109*AB109-AA110*AB110-AA111*AB111-AA112*AB112-AA113*AB113</f>
        <v>2.658935700308071E-2</v>
      </c>
    </row>
    <row r="110" spans="1:29" x14ac:dyDescent="0.2">
      <c r="A110" s="2"/>
      <c r="B110" s="2">
        <v>8</v>
      </c>
      <c r="C110" s="2">
        <v>91</v>
      </c>
      <c r="D110" s="2">
        <v>61</v>
      </c>
      <c r="E110" s="2">
        <v>88</v>
      </c>
      <c r="F110" s="2">
        <v>79</v>
      </c>
      <c r="G110" s="2">
        <v>12</v>
      </c>
      <c r="H110">
        <f t="shared" si="23"/>
        <v>331</v>
      </c>
      <c r="J110">
        <f t="shared" si="35"/>
        <v>0.27492447129909364</v>
      </c>
      <c r="K110">
        <f t="shared" si="36"/>
        <v>0.18429003021148035</v>
      </c>
      <c r="L110">
        <f t="shared" si="37"/>
        <v>0.26586102719033233</v>
      </c>
      <c r="M110">
        <f t="shared" si="38"/>
        <v>0.23867069486404835</v>
      </c>
      <c r="N110">
        <f t="shared" si="39"/>
        <v>3.6253776435045321E-2</v>
      </c>
      <c r="P110">
        <f t="shared" si="24"/>
        <v>-1.8628927666085215</v>
      </c>
      <c r="Q110">
        <f t="shared" si="25"/>
        <v>-2.4399500692443317</v>
      </c>
      <c r="R110">
        <f t="shared" si="26"/>
        <v>-1.9112557881699206</v>
      </c>
      <c r="S110">
        <f t="shared" si="27"/>
        <v>-2.0669066586301148</v>
      </c>
      <c r="T110">
        <f t="shared" si="28"/>
        <v>-4.7857249060860614</v>
      </c>
      <c r="V110">
        <f t="shared" si="29"/>
        <v>0.51215480894675358</v>
      </c>
      <c r="W110">
        <f t="shared" si="30"/>
        <v>0.44965847197554148</v>
      </c>
      <c r="X110">
        <f t="shared" si="31"/>
        <v>0.50812842706632333</v>
      </c>
      <c r="Y110">
        <f t="shared" si="32"/>
        <v>0.49331004843437787</v>
      </c>
      <c r="Z110">
        <f t="shared" si="33"/>
        <v>0.17350060082487234</v>
      </c>
      <c r="AA110">
        <f t="shared" si="34"/>
        <v>2.1367523572478686</v>
      </c>
      <c r="AB110">
        <f t="shared" si="40"/>
        <v>0.25</v>
      </c>
    </row>
    <row r="111" spans="1:29" x14ac:dyDescent="0.2">
      <c r="A111" s="2"/>
      <c r="B111" s="5" t="s">
        <v>31</v>
      </c>
      <c r="C111" s="2">
        <v>7</v>
      </c>
      <c r="D111" s="2">
        <v>9</v>
      </c>
      <c r="E111" s="2">
        <v>25</v>
      </c>
      <c r="F111" s="2">
        <v>22</v>
      </c>
      <c r="G111" s="2">
        <v>10</v>
      </c>
      <c r="H111">
        <f t="shared" si="23"/>
        <v>73</v>
      </c>
      <c r="J111">
        <f t="shared" si="35"/>
        <v>9.5890410958904104E-2</v>
      </c>
      <c r="K111">
        <f t="shared" si="36"/>
        <v>0.12328767123287671</v>
      </c>
      <c r="L111">
        <f t="shared" si="37"/>
        <v>0.34246575342465752</v>
      </c>
      <c r="M111">
        <f t="shared" si="38"/>
        <v>0.30136986301369861</v>
      </c>
      <c r="N111">
        <f t="shared" si="39"/>
        <v>0.13698630136986301</v>
      </c>
      <c r="P111">
        <f t="shared" si="24"/>
        <v>-3.3824696368224134</v>
      </c>
      <c r="Q111">
        <f t="shared" si="25"/>
        <v>-3.019899557437705</v>
      </c>
      <c r="R111">
        <f t="shared" si="26"/>
        <v>-1.5459683691052926</v>
      </c>
      <c r="S111">
        <f t="shared" si="27"/>
        <v>-1.7303929402427201</v>
      </c>
      <c r="T111">
        <f t="shared" si="28"/>
        <v>-2.867896463992655</v>
      </c>
      <c r="V111">
        <f t="shared" si="29"/>
        <v>0.32434640353091632</v>
      </c>
      <c r="W111">
        <f t="shared" si="30"/>
        <v>0.37231638379368964</v>
      </c>
      <c r="X111">
        <f t="shared" si="31"/>
        <v>0.52944122229633306</v>
      </c>
      <c r="Y111">
        <f t="shared" si="32"/>
        <v>0.52148828336081976</v>
      </c>
      <c r="Z111">
        <f t="shared" si="33"/>
        <v>0.39286252931406229</v>
      </c>
      <c r="AA111">
        <f t="shared" si="34"/>
        <v>2.1404548222958213</v>
      </c>
      <c r="AB111">
        <f t="shared" si="40"/>
        <v>5.5135951661631419E-2</v>
      </c>
    </row>
    <row r="112" spans="1:29" x14ac:dyDescent="0.2">
      <c r="A112" s="2"/>
      <c r="B112" s="2">
        <v>13</v>
      </c>
      <c r="C112" s="2">
        <v>137</v>
      </c>
      <c r="D112" s="2">
        <v>88</v>
      </c>
      <c r="E112" s="2">
        <v>162</v>
      </c>
      <c r="F112" s="2">
        <v>141</v>
      </c>
      <c r="G112" s="2">
        <v>55</v>
      </c>
      <c r="H112">
        <f t="shared" si="23"/>
        <v>583</v>
      </c>
      <c r="J112">
        <f t="shared" si="35"/>
        <v>0.23499142367066894</v>
      </c>
      <c r="K112">
        <f t="shared" si="36"/>
        <v>0.15094339622641509</v>
      </c>
      <c r="L112">
        <f t="shared" si="37"/>
        <v>0.27787307032590053</v>
      </c>
      <c r="M112">
        <f t="shared" si="38"/>
        <v>0.241852487135506</v>
      </c>
      <c r="N112">
        <f t="shared" si="39"/>
        <v>9.4339622641509441E-2</v>
      </c>
      <c r="P112">
        <f t="shared" si="24"/>
        <v>-2.0893199902399697</v>
      </c>
      <c r="Q112">
        <f t="shared" si="25"/>
        <v>-2.7279204545631992</v>
      </c>
      <c r="R112">
        <f t="shared" si="26"/>
        <v>-1.8475020703158718</v>
      </c>
      <c r="S112">
        <f t="shared" si="27"/>
        <v>-2.0478007208017033</v>
      </c>
      <c r="T112">
        <f t="shared" si="28"/>
        <v>-3.405992359675837</v>
      </c>
      <c r="V112">
        <f t="shared" si="29"/>
        <v>0.49097227901007862</v>
      </c>
      <c r="W112">
        <f t="shared" si="30"/>
        <v>0.41176157804727531</v>
      </c>
      <c r="X112">
        <f t="shared" si="31"/>
        <v>0.51337107271212901</v>
      </c>
      <c r="Y112">
        <f t="shared" si="32"/>
        <v>0.49526569748377386</v>
      </c>
      <c r="Z112">
        <f t="shared" si="33"/>
        <v>0.32132003393168274</v>
      </c>
      <c r="AA112">
        <f t="shared" si="34"/>
        <v>2.2326906611849395</v>
      </c>
      <c r="AB112">
        <f t="shared" si="40"/>
        <v>0.44033232628398794</v>
      </c>
    </row>
    <row r="113" spans="1:29" x14ac:dyDescent="0.2">
      <c r="B113" s="2" t="s">
        <v>32</v>
      </c>
      <c r="C113" s="2">
        <v>49</v>
      </c>
      <c r="D113" s="2">
        <v>23</v>
      </c>
      <c r="E113" s="2">
        <v>29</v>
      </c>
      <c r="F113" s="2">
        <v>28</v>
      </c>
      <c r="G113" s="2">
        <v>3</v>
      </c>
      <c r="H113">
        <f t="shared" si="23"/>
        <v>132</v>
      </c>
      <c r="J113">
        <f t="shared" si="35"/>
        <v>0.37121212121212122</v>
      </c>
      <c r="K113">
        <f t="shared" si="36"/>
        <v>0.17424242424242425</v>
      </c>
      <c r="L113">
        <f t="shared" si="37"/>
        <v>0.2196969696969697</v>
      </c>
      <c r="M113">
        <f t="shared" si="38"/>
        <v>0.21212121212121213</v>
      </c>
      <c r="N113">
        <f t="shared" si="39"/>
        <v>2.2727272727272728E-2</v>
      </c>
      <c r="P113">
        <f t="shared" si="24"/>
        <v>-1.4296842752432453</v>
      </c>
      <c r="Q113">
        <f t="shared" si="25"/>
        <v>-2.5208321633014408</v>
      </c>
      <c r="R113">
        <f t="shared" si="26"/>
        <v>-2.1864131242308815</v>
      </c>
      <c r="S113">
        <f t="shared" si="27"/>
        <v>-2.2370391973008497</v>
      </c>
      <c r="T113">
        <f t="shared" si="28"/>
        <v>-5.4594316186372973</v>
      </c>
      <c r="V113">
        <f t="shared" si="29"/>
        <v>0.53071613247665927</v>
      </c>
      <c r="W113">
        <f t="shared" si="30"/>
        <v>0.43923590724191774</v>
      </c>
      <c r="X113">
        <f t="shared" si="31"/>
        <v>0.48034833789920883</v>
      </c>
      <c r="Y113">
        <f t="shared" si="32"/>
        <v>0.47452346609411966</v>
      </c>
      <c r="Z113">
        <f t="shared" si="33"/>
        <v>0.12407799133266585</v>
      </c>
      <c r="AA113">
        <f t="shared" si="34"/>
        <v>2.0489018350445716</v>
      </c>
      <c r="AB113">
        <f t="shared" si="40"/>
        <v>9.9697885196374625E-2</v>
      </c>
    </row>
    <row r="114" spans="1:29" x14ac:dyDescent="0.2">
      <c r="H114">
        <f t="shared" si="23"/>
        <v>0</v>
      </c>
      <c r="P114" t="e">
        <f t="shared" si="24"/>
        <v>#NUM!</v>
      </c>
      <c r="Q114" t="e">
        <f t="shared" si="25"/>
        <v>#NUM!</v>
      </c>
      <c r="R114" t="e">
        <f t="shared" si="26"/>
        <v>#NUM!</v>
      </c>
      <c r="S114" t="e">
        <f t="shared" si="27"/>
        <v>#NUM!</v>
      </c>
      <c r="T114" t="e">
        <f t="shared" si="28"/>
        <v>#NUM!</v>
      </c>
    </row>
    <row r="115" spans="1:29" x14ac:dyDescent="0.2">
      <c r="H115">
        <f t="shared" si="23"/>
        <v>0</v>
      </c>
      <c r="P115" t="e">
        <f t="shared" si="24"/>
        <v>#NUM!</v>
      </c>
      <c r="Q115" t="e">
        <f t="shared" si="25"/>
        <v>#NUM!</v>
      </c>
      <c r="R115" t="e">
        <f t="shared" si="26"/>
        <v>#NUM!</v>
      </c>
      <c r="S115" t="e">
        <f t="shared" si="27"/>
        <v>#NUM!</v>
      </c>
      <c r="T115" t="e">
        <f t="shared" si="28"/>
        <v>#NUM!</v>
      </c>
    </row>
    <row r="116" spans="1:29" x14ac:dyDescent="0.2">
      <c r="A116" t="s">
        <v>34</v>
      </c>
      <c r="B116" s="4"/>
      <c r="C116" s="4"/>
      <c r="D116" s="4"/>
      <c r="E116" s="1"/>
      <c r="F116" s="1"/>
      <c r="G116" s="1"/>
    </row>
    <row r="117" spans="1:29" x14ac:dyDescent="0.2">
      <c r="B117" s="4">
        <v>1</v>
      </c>
      <c r="C117" s="4">
        <v>10</v>
      </c>
      <c r="D117" s="4">
        <v>10</v>
      </c>
      <c r="E117" s="1">
        <v>7</v>
      </c>
      <c r="F117" s="1">
        <v>9</v>
      </c>
      <c r="G117" s="1">
        <v>2</v>
      </c>
      <c r="H117">
        <f t="shared" si="23"/>
        <v>38</v>
      </c>
      <c r="J117">
        <f t="shared" si="35"/>
        <v>0.26315789473684209</v>
      </c>
      <c r="K117">
        <f t="shared" si="36"/>
        <v>0.26315789473684209</v>
      </c>
      <c r="L117">
        <f t="shared" si="37"/>
        <v>0.18421052631578946</v>
      </c>
      <c r="M117">
        <f t="shared" si="38"/>
        <v>0.23684210526315788</v>
      </c>
      <c r="N117">
        <f t="shared" si="39"/>
        <v>5.2631578947368418E-2</v>
      </c>
      <c r="P117">
        <f t="shared" si="24"/>
        <v>-1.9259994185562235</v>
      </c>
      <c r="Q117">
        <f t="shared" si="25"/>
        <v>-1.9259994185562235</v>
      </c>
      <c r="R117">
        <f t="shared" si="26"/>
        <v>-2.4405725913859815</v>
      </c>
      <c r="S117">
        <f t="shared" si="27"/>
        <v>-2.0780025120012735</v>
      </c>
      <c r="T117">
        <f t="shared" si="28"/>
        <v>-4.2479275134435861</v>
      </c>
      <c r="V117">
        <f t="shared" si="29"/>
        <v>0.50684195225163775</v>
      </c>
      <c r="W117">
        <f t="shared" si="30"/>
        <v>0.50684195225163775</v>
      </c>
      <c r="X117">
        <f t="shared" si="31"/>
        <v>0.44957916157110184</v>
      </c>
      <c r="Y117">
        <f t="shared" si="32"/>
        <v>0.49215848968451215</v>
      </c>
      <c r="Z117">
        <f t="shared" si="33"/>
        <v>0.22357513228650452</v>
      </c>
      <c r="AA117">
        <f t="shared" si="34"/>
        <v>2.1789966880453941</v>
      </c>
      <c r="AB117">
        <f t="shared" si="40"/>
        <v>2.8700906344410877E-2</v>
      </c>
      <c r="AC117">
        <f>AA2-AA117*AB117-AA118*AB118-AA119*AB119-AA120*AB120</f>
        <v>6.1065854490904847E-3</v>
      </c>
    </row>
    <row r="118" spans="1:29" x14ac:dyDescent="0.2">
      <c r="B118" s="4">
        <v>2</v>
      </c>
      <c r="C118" s="4">
        <v>318</v>
      </c>
      <c r="D118" s="4">
        <v>212</v>
      </c>
      <c r="E118" s="1">
        <v>351</v>
      </c>
      <c r="F118" s="1">
        <v>315</v>
      </c>
      <c r="G118" s="1">
        <v>87</v>
      </c>
      <c r="H118">
        <f t="shared" si="23"/>
        <v>1283</v>
      </c>
      <c r="J118">
        <f t="shared" si="35"/>
        <v>0.24785658612626657</v>
      </c>
      <c r="K118">
        <f t="shared" si="36"/>
        <v>0.1652377240841777</v>
      </c>
      <c r="L118">
        <f t="shared" si="37"/>
        <v>0.27357755261106781</v>
      </c>
      <c r="M118">
        <f t="shared" si="38"/>
        <v>0.24551831644583008</v>
      </c>
      <c r="N118">
        <f t="shared" si="39"/>
        <v>6.780982073265783E-2</v>
      </c>
      <c r="P118">
        <f t="shared" si="24"/>
        <v>-2.0124224998053273</v>
      </c>
      <c r="Q118">
        <f t="shared" si="25"/>
        <v>-2.5973850005264838</v>
      </c>
      <c r="R118">
        <f t="shared" si="26"/>
        <v>-1.8699782347851217</v>
      </c>
      <c r="S118">
        <f t="shared" si="27"/>
        <v>-2.0260974367024036</v>
      </c>
      <c r="T118">
        <f t="shared" si="28"/>
        <v>-3.8823619592409542</v>
      </c>
      <c r="V118">
        <f t="shared" si="29"/>
        <v>0.4987921706454358</v>
      </c>
      <c r="W118">
        <f t="shared" si="30"/>
        <v>0.42918598605737684</v>
      </c>
      <c r="X118">
        <f t="shared" si="31"/>
        <v>0.5115840689084783</v>
      </c>
      <c r="Y118">
        <f t="shared" si="32"/>
        <v>0.49744403161438594</v>
      </c>
      <c r="Z118">
        <f t="shared" si="33"/>
        <v>0.26326226847541934</v>
      </c>
      <c r="AA118">
        <f t="shared" si="34"/>
        <v>2.2002685257010963</v>
      </c>
      <c r="AB118">
        <f t="shared" si="40"/>
        <v>0.9690332326283988</v>
      </c>
    </row>
    <row r="119" spans="1:29" x14ac:dyDescent="0.2">
      <c r="B119" s="4">
        <v>3</v>
      </c>
      <c r="C119" s="4">
        <v>0</v>
      </c>
      <c r="D119" s="4">
        <v>0</v>
      </c>
      <c r="E119" s="1">
        <v>2</v>
      </c>
      <c r="F119" s="1">
        <v>0</v>
      </c>
      <c r="G119" s="1">
        <v>0</v>
      </c>
      <c r="H119">
        <f t="shared" si="23"/>
        <v>2</v>
      </c>
      <c r="J119">
        <f t="shared" si="35"/>
        <v>0</v>
      </c>
      <c r="K119">
        <f t="shared" si="36"/>
        <v>0</v>
      </c>
      <c r="L119">
        <f t="shared" si="37"/>
        <v>1</v>
      </c>
      <c r="M119">
        <f t="shared" si="38"/>
        <v>0</v>
      </c>
      <c r="N119">
        <f t="shared" si="39"/>
        <v>0</v>
      </c>
      <c r="P119" t="e">
        <f t="shared" si="24"/>
        <v>#NUM!</v>
      </c>
      <c r="Q119" t="e">
        <f t="shared" si="25"/>
        <v>#NUM!</v>
      </c>
      <c r="R119">
        <f t="shared" si="26"/>
        <v>0</v>
      </c>
      <c r="S119" t="e">
        <f t="shared" si="27"/>
        <v>#NUM!</v>
      </c>
      <c r="T119" t="e">
        <f t="shared" si="28"/>
        <v>#NUM!</v>
      </c>
      <c r="V119">
        <v>0</v>
      </c>
      <c r="W119">
        <v>0</v>
      </c>
      <c r="X119">
        <f t="shared" si="31"/>
        <v>0</v>
      </c>
      <c r="Y119">
        <v>0</v>
      </c>
      <c r="Z119">
        <v>0</v>
      </c>
      <c r="AA119">
        <f t="shared" si="34"/>
        <v>0</v>
      </c>
      <c r="AB119">
        <f t="shared" si="40"/>
        <v>1.5105740181268882E-3</v>
      </c>
    </row>
    <row r="120" spans="1:29" x14ac:dyDescent="0.2">
      <c r="B120" s="4">
        <v>4</v>
      </c>
      <c r="C120" s="4">
        <v>1</v>
      </c>
      <c r="D120" s="4">
        <v>0</v>
      </c>
      <c r="E120" s="1">
        <v>0</v>
      </c>
      <c r="F120" s="1">
        <v>0</v>
      </c>
      <c r="G120" s="1">
        <v>0</v>
      </c>
      <c r="H120">
        <f t="shared" si="23"/>
        <v>1</v>
      </c>
      <c r="J120">
        <f t="shared" si="35"/>
        <v>1</v>
      </c>
      <c r="K120">
        <f t="shared" si="36"/>
        <v>0</v>
      </c>
      <c r="L120">
        <f t="shared" si="37"/>
        <v>0</v>
      </c>
      <c r="M120">
        <f t="shared" si="38"/>
        <v>0</v>
      </c>
      <c r="N120">
        <f t="shared" si="39"/>
        <v>0</v>
      </c>
      <c r="P120">
        <f t="shared" si="24"/>
        <v>0</v>
      </c>
      <c r="Q120" t="e">
        <f t="shared" si="25"/>
        <v>#NUM!</v>
      </c>
      <c r="R120" t="e">
        <f t="shared" si="26"/>
        <v>#NUM!</v>
      </c>
      <c r="S120" t="e">
        <f t="shared" si="27"/>
        <v>#NUM!</v>
      </c>
      <c r="T120" t="e">
        <f t="shared" si="28"/>
        <v>#NUM!</v>
      </c>
      <c r="V120">
        <f t="shared" si="29"/>
        <v>0</v>
      </c>
      <c r="W120">
        <v>0</v>
      </c>
      <c r="X120">
        <v>0</v>
      </c>
      <c r="Y120">
        <v>0</v>
      </c>
      <c r="Z120">
        <v>0</v>
      </c>
      <c r="AA120">
        <f t="shared" si="34"/>
        <v>0</v>
      </c>
      <c r="AB120">
        <f t="shared" si="40"/>
        <v>7.5528700906344411E-4</v>
      </c>
    </row>
    <row r="121" spans="1:29" x14ac:dyDescent="0.2">
      <c r="B121" s="4"/>
      <c r="C121" s="4"/>
      <c r="D121" s="4"/>
      <c r="E121" s="1"/>
      <c r="F121" s="1"/>
      <c r="G121" s="1"/>
      <c r="H121">
        <f t="shared" si="23"/>
        <v>0</v>
      </c>
      <c r="P121" t="e">
        <f t="shared" si="24"/>
        <v>#NUM!</v>
      </c>
      <c r="Q121" t="e">
        <f t="shared" si="25"/>
        <v>#NUM!</v>
      </c>
      <c r="R121" t="e">
        <f t="shared" si="26"/>
        <v>#NUM!</v>
      </c>
      <c r="S121" t="e">
        <f t="shared" si="27"/>
        <v>#NUM!</v>
      </c>
      <c r="T121" t="e">
        <f t="shared" si="28"/>
        <v>#NUM!</v>
      </c>
    </row>
    <row r="122" spans="1:29" x14ac:dyDescent="0.2">
      <c r="A122" t="s">
        <v>35</v>
      </c>
      <c r="B122" s="4"/>
      <c r="C122" s="4"/>
      <c r="D122" s="4"/>
      <c r="E122" s="1"/>
      <c r="F122" s="1"/>
      <c r="G122" s="1"/>
      <c r="H122">
        <f t="shared" si="23"/>
        <v>0</v>
      </c>
      <c r="P122" t="e">
        <f t="shared" si="24"/>
        <v>#NUM!</v>
      </c>
      <c r="Q122" t="e">
        <f t="shared" si="25"/>
        <v>#NUM!</v>
      </c>
      <c r="R122" t="e">
        <f t="shared" si="26"/>
        <v>#NUM!</v>
      </c>
      <c r="S122" t="e">
        <f t="shared" si="27"/>
        <v>#NUM!</v>
      </c>
      <c r="T122" t="e">
        <f t="shared" si="28"/>
        <v>#NUM!</v>
      </c>
    </row>
    <row r="123" spans="1:29" x14ac:dyDescent="0.2">
      <c r="B123" s="4">
        <v>360</v>
      </c>
      <c r="C123" s="4">
        <v>2</v>
      </c>
      <c r="D123" s="4">
        <v>3</v>
      </c>
      <c r="E123" s="1">
        <v>3</v>
      </c>
      <c r="F123" s="1">
        <v>2</v>
      </c>
      <c r="G123" s="1">
        <v>2</v>
      </c>
      <c r="H123">
        <f t="shared" si="23"/>
        <v>12</v>
      </c>
      <c r="J123">
        <f t="shared" si="35"/>
        <v>0.16666666666666666</v>
      </c>
      <c r="K123">
        <f t="shared" si="36"/>
        <v>0.25</v>
      </c>
      <c r="L123">
        <f t="shared" si="37"/>
        <v>0.25</v>
      </c>
      <c r="M123">
        <f t="shared" si="38"/>
        <v>0.16666666666666666</v>
      </c>
      <c r="N123">
        <f t="shared" si="39"/>
        <v>0.16666666666666666</v>
      </c>
      <c r="P123">
        <f t="shared" si="24"/>
        <v>-2.5849625007211561</v>
      </c>
      <c r="Q123">
        <f t="shared" si="25"/>
        <v>-2</v>
      </c>
      <c r="R123">
        <f t="shared" si="26"/>
        <v>-2</v>
      </c>
      <c r="S123">
        <f t="shared" si="27"/>
        <v>-2.5849625007211561</v>
      </c>
      <c r="T123">
        <f t="shared" si="28"/>
        <v>-2.5849625007211561</v>
      </c>
      <c r="V123">
        <f t="shared" si="29"/>
        <v>0.43082708345352599</v>
      </c>
      <c r="W123">
        <f t="shared" si="30"/>
        <v>0.5</v>
      </c>
      <c r="X123">
        <f t="shared" si="31"/>
        <v>0.5</v>
      </c>
      <c r="Y123">
        <f t="shared" si="32"/>
        <v>0.43082708345352599</v>
      </c>
      <c r="Z123">
        <f t="shared" si="33"/>
        <v>0.43082708345352599</v>
      </c>
      <c r="AA123">
        <f t="shared" si="34"/>
        <v>2.292481250360578</v>
      </c>
      <c r="AB123">
        <f t="shared" si="40"/>
        <v>9.0634441087613302E-3</v>
      </c>
      <c r="AC123">
        <f>AA2-AA123*AB123-AA124*AB124-AA125*AB125-AA126*AB126</f>
        <v>1.2770426399857482E-2</v>
      </c>
    </row>
    <row r="124" spans="1:29" x14ac:dyDescent="0.2">
      <c r="B124" s="4">
        <v>480</v>
      </c>
      <c r="C124" s="4">
        <v>22</v>
      </c>
      <c r="D124" s="4">
        <v>19</v>
      </c>
      <c r="E124" s="1">
        <v>31</v>
      </c>
      <c r="F124" s="1">
        <v>24</v>
      </c>
      <c r="G124" s="1">
        <v>2</v>
      </c>
      <c r="H124">
        <f t="shared" si="23"/>
        <v>98</v>
      </c>
      <c r="J124">
        <f t="shared" si="35"/>
        <v>0.22448979591836735</v>
      </c>
      <c r="K124">
        <f t="shared" si="36"/>
        <v>0.19387755102040816</v>
      </c>
      <c r="L124">
        <f t="shared" si="37"/>
        <v>0.31632653061224492</v>
      </c>
      <c r="M124">
        <f t="shared" si="38"/>
        <v>0.24489795918367346</v>
      </c>
      <c r="N124">
        <f t="shared" si="39"/>
        <v>2.0408163265306121E-2</v>
      </c>
      <c r="P124">
        <f t="shared" si="24"/>
        <v>-2.155278225477911</v>
      </c>
      <c r="Q124">
        <f t="shared" si="25"/>
        <v>-2.3667823306716231</v>
      </c>
      <c r="R124">
        <f t="shared" si="26"/>
        <v>-1.660513533728333</v>
      </c>
      <c r="S124">
        <f t="shared" si="27"/>
        <v>-2.0297473433940523</v>
      </c>
      <c r="T124">
        <f t="shared" si="28"/>
        <v>-5.6147098441152092</v>
      </c>
      <c r="V124">
        <f t="shared" si="29"/>
        <v>0.48383796898483716</v>
      </c>
      <c r="W124">
        <f t="shared" si="30"/>
        <v>0.45886596206898816</v>
      </c>
      <c r="X124">
        <f t="shared" si="31"/>
        <v>0.52526448515896251</v>
      </c>
      <c r="Y124">
        <f t="shared" si="32"/>
        <v>0.49708098205568624</v>
      </c>
      <c r="Z124">
        <f t="shared" si="33"/>
        <v>0.11458591518602466</v>
      </c>
      <c r="AA124">
        <f t="shared" si="34"/>
        <v>2.0796353134544985</v>
      </c>
      <c r="AB124">
        <f t="shared" si="40"/>
        <v>7.4018126888217517E-2</v>
      </c>
    </row>
    <row r="125" spans="1:29" x14ac:dyDescent="0.2">
      <c r="B125" s="4">
        <v>720</v>
      </c>
      <c r="C125" s="4">
        <v>163</v>
      </c>
      <c r="D125" s="4">
        <v>125</v>
      </c>
      <c r="E125" s="1">
        <v>187</v>
      </c>
      <c r="F125" s="1">
        <v>158</v>
      </c>
      <c r="G125" s="1">
        <v>33</v>
      </c>
      <c r="H125">
        <f t="shared" si="23"/>
        <v>666</v>
      </c>
      <c r="J125">
        <f t="shared" si="35"/>
        <v>0.24474474474474475</v>
      </c>
      <c r="K125">
        <f t="shared" si="36"/>
        <v>0.18768768768768768</v>
      </c>
      <c r="L125">
        <f t="shared" si="37"/>
        <v>0.28078078078078078</v>
      </c>
      <c r="M125">
        <f t="shared" si="38"/>
        <v>0.23723723723723725</v>
      </c>
      <c r="N125">
        <f t="shared" si="39"/>
        <v>4.954954954954955E-2</v>
      </c>
      <c r="P125">
        <f t="shared" si="24"/>
        <v>-2.0306502128401847</v>
      </c>
      <c r="Q125">
        <f t="shared" si="25"/>
        <v>-2.4135940824091753</v>
      </c>
      <c r="R125">
        <f t="shared" si="26"/>
        <v>-1.8324839071836254</v>
      </c>
      <c r="S125">
        <f t="shared" si="27"/>
        <v>-2.0755976188941592</v>
      </c>
      <c r="T125">
        <f t="shared" si="28"/>
        <v>-4.3349842477128089</v>
      </c>
      <c r="V125">
        <f t="shared" si="29"/>
        <v>0.49699096800743259</v>
      </c>
      <c r="W125">
        <f t="shared" si="30"/>
        <v>0.45300189234406441</v>
      </c>
      <c r="X125">
        <f t="shared" si="31"/>
        <v>0.51452626222723419</v>
      </c>
      <c r="Y125">
        <f t="shared" si="32"/>
        <v>0.49240904472263836</v>
      </c>
      <c r="Z125">
        <f t="shared" si="33"/>
        <v>0.2147965167785626</v>
      </c>
      <c r="AA125">
        <f t="shared" si="34"/>
        <v>2.1717246840799325</v>
      </c>
      <c r="AB125">
        <f t="shared" si="40"/>
        <v>0.50302114803625375</v>
      </c>
    </row>
    <row r="126" spans="1:29" x14ac:dyDescent="0.2">
      <c r="B126" s="4">
        <v>1080</v>
      </c>
      <c r="C126" s="4">
        <v>142</v>
      </c>
      <c r="D126" s="4">
        <v>75</v>
      </c>
      <c r="E126" s="1">
        <v>139</v>
      </c>
      <c r="F126" s="1">
        <v>140</v>
      </c>
      <c r="G126" s="1">
        <v>52</v>
      </c>
      <c r="H126">
        <f t="shared" si="23"/>
        <v>548</v>
      </c>
      <c r="J126">
        <f t="shared" si="35"/>
        <v>0.25912408759124089</v>
      </c>
      <c r="K126">
        <f t="shared" si="36"/>
        <v>0.13686131386861314</v>
      </c>
      <c r="L126">
        <f t="shared" si="37"/>
        <v>0.25364963503649635</v>
      </c>
      <c r="M126">
        <f t="shared" si="38"/>
        <v>0.25547445255474455</v>
      </c>
      <c r="N126">
        <f t="shared" si="39"/>
        <v>9.4890510948905105E-2</v>
      </c>
      <c r="P126">
        <f t="shared" si="24"/>
        <v>-1.9482849634558448</v>
      </c>
      <c r="Q126">
        <f t="shared" si="25"/>
        <v>-2.8692133924646459</v>
      </c>
      <c r="R126">
        <f t="shared" si="26"/>
        <v>-1.9790910102370192</v>
      </c>
      <c r="S126">
        <f t="shared" si="27"/>
        <v>-1.9687490660155602</v>
      </c>
      <c r="T126">
        <f t="shared" si="28"/>
        <v>-3.3975923648194351</v>
      </c>
      <c r="V126">
        <f t="shared" si="29"/>
        <v>0.5048475635232299</v>
      </c>
      <c r="W126">
        <f t="shared" si="30"/>
        <v>0.39268431466213222</v>
      </c>
      <c r="X126">
        <f t="shared" si="31"/>
        <v>0.50199571245063079</v>
      </c>
      <c r="Y126">
        <f t="shared" si="32"/>
        <v>0.50296508985798982</v>
      </c>
      <c r="Z126">
        <f t="shared" si="33"/>
        <v>0.32239927549381497</v>
      </c>
      <c r="AA126">
        <f t="shared" si="34"/>
        <v>2.2248919559877978</v>
      </c>
      <c r="AB126">
        <f t="shared" si="40"/>
        <v>0.41389728096676737</v>
      </c>
    </row>
    <row r="127" spans="1:29" x14ac:dyDescent="0.2">
      <c r="B127" s="4"/>
      <c r="C127" s="4"/>
      <c r="D127" s="4"/>
      <c r="E127" s="1"/>
      <c r="F127" s="1"/>
      <c r="G127" s="1"/>
      <c r="H127">
        <f t="shared" si="23"/>
        <v>0</v>
      </c>
      <c r="P127" t="e">
        <f t="shared" si="24"/>
        <v>#NUM!</v>
      </c>
      <c r="Q127" t="e">
        <f t="shared" si="25"/>
        <v>#NUM!</v>
      </c>
      <c r="R127" t="e">
        <f t="shared" si="26"/>
        <v>#NUM!</v>
      </c>
      <c r="S127" t="e">
        <f t="shared" si="27"/>
        <v>#NUM!</v>
      </c>
      <c r="T127" t="e">
        <f t="shared" si="28"/>
        <v>#NUM!</v>
      </c>
    </row>
    <row r="128" spans="1:29" x14ac:dyDescent="0.2">
      <c r="A128" t="s">
        <v>46</v>
      </c>
      <c r="B128" s="4"/>
      <c r="C128" s="4"/>
      <c r="D128" s="4"/>
      <c r="E128" s="1"/>
      <c r="F128" s="1"/>
      <c r="G128" s="1"/>
      <c r="H128">
        <f t="shared" si="23"/>
        <v>0</v>
      </c>
      <c r="P128" t="e">
        <f t="shared" si="24"/>
        <v>#NUM!</v>
      </c>
      <c r="Q128" t="e">
        <f t="shared" si="25"/>
        <v>#NUM!</v>
      </c>
      <c r="R128" t="e">
        <f t="shared" si="26"/>
        <v>#NUM!</v>
      </c>
      <c r="S128" t="e">
        <f t="shared" si="27"/>
        <v>#NUM!</v>
      </c>
      <c r="T128" t="e">
        <f t="shared" si="28"/>
        <v>#NUM!</v>
      </c>
    </row>
    <row r="129" spans="1:29" x14ac:dyDescent="0.2">
      <c r="B129" s="4">
        <v>1</v>
      </c>
      <c r="C129" s="4">
        <v>144</v>
      </c>
      <c r="D129" s="4">
        <v>81</v>
      </c>
      <c r="E129" s="1">
        <v>136</v>
      </c>
      <c r="F129" s="1">
        <v>134</v>
      </c>
      <c r="G129" s="1">
        <v>56</v>
      </c>
      <c r="H129">
        <f t="shared" si="23"/>
        <v>551</v>
      </c>
      <c r="J129">
        <f t="shared" si="35"/>
        <v>0.2613430127041742</v>
      </c>
      <c r="K129">
        <f t="shared" si="36"/>
        <v>0.14700544464609799</v>
      </c>
      <c r="L129">
        <f t="shared" si="37"/>
        <v>0.24682395644283123</v>
      </c>
      <c r="M129">
        <f t="shared" si="38"/>
        <v>0.24319419237749546</v>
      </c>
      <c r="N129">
        <f t="shared" si="39"/>
        <v>0.10163339382940109</v>
      </c>
      <c r="P129">
        <f t="shared" si="24"/>
        <v>-1.9359835071288454</v>
      </c>
      <c r="Q129">
        <f t="shared" si="25"/>
        <v>-2.7660585056865328</v>
      </c>
      <c r="R129">
        <f t="shared" si="26"/>
        <v>-2.0184456673208184</v>
      </c>
      <c r="S129">
        <f t="shared" si="27"/>
        <v>-2.039819318113385</v>
      </c>
      <c r="T129">
        <f t="shared" si="28"/>
        <v>-3.2985535865135533</v>
      </c>
      <c r="V129">
        <f t="shared" si="29"/>
        <v>0.50595576229864558</v>
      </c>
      <c r="W129">
        <f t="shared" si="30"/>
        <v>0.40662566054557014</v>
      </c>
      <c r="X129">
        <f t="shared" si="31"/>
        <v>0.49820074547301507</v>
      </c>
      <c r="Y129">
        <f t="shared" si="32"/>
        <v>0.49607221166459814</v>
      </c>
      <c r="Z129">
        <f t="shared" si="33"/>
        <v>0.33524319572551542</v>
      </c>
      <c r="AA129">
        <f t="shared" si="34"/>
        <v>2.2420975757073442</v>
      </c>
      <c r="AB129">
        <f t="shared" si="40"/>
        <v>0.41616314199395771</v>
      </c>
      <c r="AC129">
        <f>AA2-AA129*AB129-AA130*AB130-AA131*AB131</f>
        <v>1.6022112771027566E-2</v>
      </c>
    </row>
    <row r="130" spans="1:29" x14ac:dyDescent="0.2">
      <c r="B130" s="4">
        <v>2</v>
      </c>
      <c r="C130" s="4">
        <v>179</v>
      </c>
      <c r="D130" s="4">
        <v>130</v>
      </c>
      <c r="E130" s="1">
        <v>207</v>
      </c>
      <c r="F130" s="1">
        <v>176</v>
      </c>
      <c r="G130" s="1">
        <v>28</v>
      </c>
      <c r="H130">
        <f t="shared" si="23"/>
        <v>720</v>
      </c>
      <c r="J130">
        <f t="shared" si="35"/>
        <v>0.24861111111111112</v>
      </c>
      <c r="K130">
        <f t="shared" si="36"/>
        <v>0.18055555555555555</v>
      </c>
      <c r="L130">
        <f t="shared" si="37"/>
        <v>0.28749999999999998</v>
      </c>
      <c r="M130">
        <f t="shared" si="38"/>
        <v>0.24444444444444444</v>
      </c>
      <c r="N130">
        <f t="shared" si="39"/>
        <v>3.888888888888889E-2</v>
      </c>
      <c r="P130">
        <f t="shared" si="24"/>
        <v>-2.0080373190654184</v>
      </c>
      <c r="Q130">
        <f t="shared" si="25"/>
        <v>-2.4694852833012204</v>
      </c>
      <c r="R130">
        <f t="shared" si="26"/>
        <v>-1.7983661388303496</v>
      </c>
      <c r="S130">
        <f t="shared" si="27"/>
        <v>-2.0324214776923775</v>
      </c>
      <c r="T130">
        <f t="shared" si="28"/>
        <v>-4.684498174272071</v>
      </c>
      <c r="V130">
        <f t="shared" si="29"/>
        <v>0.49922038904543042</v>
      </c>
      <c r="W130">
        <f t="shared" si="30"/>
        <v>0.44587928726272036</v>
      </c>
      <c r="X130">
        <f t="shared" si="31"/>
        <v>0.5170302649137255</v>
      </c>
      <c r="Y130">
        <f t="shared" si="32"/>
        <v>0.49681413899147003</v>
      </c>
      <c r="Z130">
        <f t="shared" si="33"/>
        <v>0.18217492899946944</v>
      </c>
      <c r="AA130">
        <f t="shared" si="34"/>
        <v>2.1411190092128156</v>
      </c>
      <c r="AB130">
        <f t="shared" si="40"/>
        <v>0.54380664652567978</v>
      </c>
    </row>
    <row r="131" spans="1:29" x14ac:dyDescent="0.2">
      <c r="B131" s="4">
        <v>3</v>
      </c>
      <c r="C131" s="4">
        <v>6</v>
      </c>
      <c r="D131" s="4">
        <v>11</v>
      </c>
      <c r="E131" s="1">
        <v>17</v>
      </c>
      <c r="F131" s="1">
        <v>14</v>
      </c>
      <c r="G131" s="1">
        <v>5</v>
      </c>
      <c r="H131">
        <f t="shared" ref="H131:H194" si="41">SUM(C131:G131)</f>
        <v>53</v>
      </c>
      <c r="J131">
        <f t="shared" si="35"/>
        <v>0.11320754716981132</v>
      </c>
      <c r="K131">
        <f t="shared" si="36"/>
        <v>0.20754716981132076</v>
      </c>
      <c r="L131">
        <f t="shared" si="37"/>
        <v>0.32075471698113206</v>
      </c>
      <c r="M131">
        <f t="shared" si="38"/>
        <v>0.26415094339622641</v>
      </c>
      <c r="N131">
        <f t="shared" si="39"/>
        <v>9.4339622641509441E-2</v>
      </c>
      <c r="P131">
        <f t="shared" ref="P131:P194" si="42">LOG(J131,2)</f>
        <v>-3.1429579538420436</v>
      </c>
      <c r="Q131">
        <f t="shared" ref="Q131:Q194" si="43">LOG(K131,2)</f>
        <v>-2.2684888359259019</v>
      </c>
      <c r="R131">
        <f t="shared" ref="R131:R194" si="44">LOG(L131,2)</f>
        <v>-1.6404576133128599</v>
      </c>
      <c r="S131">
        <f t="shared" ref="S131:S194" si="45">LOG(M131,2)</f>
        <v>-1.9205655325055953</v>
      </c>
      <c r="T131">
        <f t="shared" ref="T131:T194" si="46">LOG(N131,2)</f>
        <v>-3.405992359675837</v>
      </c>
      <c r="V131">
        <f t="shared" ref="V131:V194" si="47">-J131*P131</f>
        <v>0.35580656081230683</v>
      </c>
      <c r="W131">
        <f t="shared" ref="W131:W194" si="48">-K131*Q131</f>
        <v>0.47081843764499853</v>
      </c>
      <c r="X131">
        <f t="shared" ref="X131:X194" si="49">-L131*R131</f>
        <v>0.52618451747770978</v>
      </c>
      <c r="Y131">
        <f t="shared" ref="Y131:Y194" si="50">-M131*S131</f>
        <v>0.50731919726562891</v>
      </c>
      <c r="Z131">
        <f t="shared" ref="Z131:Z194" si="51">-N131*T131</f>
        <v>0.32132003393168274</v>
      </c>
      <c r="AA131">
        <f t="shared" ref="AA131:AA194" si="52">SUM(V131:Z131)</f>
        <v>2.1814487471323267</v>
      </c>
      <c r="AB131">
        <f t="shared" si="40"/>
        <v>4.0030211480362538E-2</v>
      </c>
    </row>
    <row r="132" spans="1:29" x14ac:dyDescent="0.2">
      <c r="B132" s="4"/>
      <c r="C132" s="4"/>
      <c r="D132" s="4"/>
      <c r="E132" s="1"/>
      <c r="F132" s="1"/>
      <c r="G132" s="1"/>
      <c r="H132">
        <f t="shared" si="41"/>
        <v>0</v>
      </c>
      <c r="P132" t="e">
        <f t="shared" si="42"/>
        <v>#NUM!</v>
      </c>
      <c r="Q132" t="e">
        <f t="shared" si="43"/>
        <v>#NUM!</v>
      </c>
      <c r="R132" t="e">
        <f t="shared" si="44"/>
        <v>#NUM!</v>
      </c>
      <c r="S132" t="e">
        <f t="shared" si="45"/>
        <v>#NUM!</v>
      </c>
      <c r="T132" t="e">
        <f t="shared" si="46"/>
        <v>#NUM!</v>
      </c>
    </row>
    <row r="133" spans="1:29" x14ac:dyDescent="0.2">
      <c r="A133" t="s">
        <v>47</v>
      </c>
      <c r="B133" s="4"/>
      <c r="C133" s="4"/>
      <c r="D133" s="4"/>
      <c r="E133" s="1"/>
      <c r="F133" s="1"/>
      <c r="G133" s="1"/>
      <c r="H133">
        <f t="shared" si="41"/>
        <v>0</v>
      </c>
      <c r="P133" t="e">
        <f t="shared" si="42"/>
        <v>#NUM!</v>
      </c>
      <c r="Q133" t="e">
        <f t="shared" si="43"/>
        <v>#NUM!</v>
      </c>
      <c r="R133" t="e">
        <f t="shared" si="44"/>
        <v>#NUM!</v>
      </c>
      <c r="S133" t="e">
        <f t="shared" si="45"/>
        <v>#NUM!</v>
      </c>
      <c r="T133" t="e">
        <f t="shared" si="46"/>
        <v>#NUM!</v>
      </c>
    </row>
    <row r="134" spans="1:29" x14ac:dyDescent="0.2">
      <c r="B134" s="4">
        <v>0</v>
      </c>
      <c r="C134" s="4">
        <v>319</v>
      </c>
      <c r="D134" s="4">
        <v>218</v>
      </c>
      <c r="E134" s="1">
        <v>355</v>
      </c>
      <c r="F134" s="1">
        <v>318</v>
      </c>
      <c r="G134" s="1">
        <v>88</v>
      </c>
      <c r="H134">
        <f t="shared" si="41"/>
        <v>1298</v>
      </c>
      <c r="J134">
        <f t="shared" si="35"/>
        <v>0.24576271186440679</v>
      </c>
      <c r="K134">
        <f t="shared" si="36"/>
        <v>0.1679506933744222</v>
      </c>
      <c r="L134">
        <f t="shared" si="37"/>
        <v>0.27349768875192604</v>
      </c>
      <c r="M134">
        <f t="shared" si="38"/>
        <v>0.24499229583975346</v>
      </c>
      <c r="N134">
        <f t="shared" si="39"/>
        <v>6.7796610169491525E-2</v>
      </c>
      <c r="P134">
        <f t="shared" si="42"/>
        <v>-2.0246620542342693</v>
      </c>
      <c r="Q134">
        <f t="shared" si="43"/>
        <v>-2.573890343222212</v>
      </c>
      <c r="R134">
        <f t="shared" si="44"/>
        <v>-1.8703994536070943</v>
      </c>
      <c r="S134">
        <f t="shared" si="45"/>
        <v>-2.0291917127147832</v>
      </c>
      <c r="T134">
        <f t="shared" si="46"/>
        <v>-3.8826430493618416</v>
      </c>
      <c r="V134">
        <f t="shared" si="47"/>
        <v>0.49758643705757466</v>
      </c>
      <c r="W134">
        <f t="shared" si="48"/>
        <v>0.43228666781390002</v>
      </c>
      <c r="X134">
        <f t="shared" si="49"/>
        <v>0.51154992760440554</v>
      </c>
      <c r="Y134">
        <f t="shared" si="50"/>
        <v>0.49713633639699617</v>
      </c>
      <c r="Z134">
        <f t="shared" si="51"/>
        <v>0.2632300372448706</v>
      </c>
      <c r="AA134">
        <f t="shared" si="52"/>
        <v>2.2017894061177472</v>
      </c>
      <c r="AB134">
        <f t="shared" si="40"/>
        <v>0.98036253776435045</v>
      </c>
      <c r="AC134">
        <f>AA2-AA134*AB134-AA135*AB135</f>
        <v>1.5378597960426024E-3</v>
      </c>
    </row>
    <row r="135" spans="1:29" x14ac:dyDescent="0.2">
      <c r="B135" s="4">
        <v>1</v>
      </c>
      <c r="C135" s="4">
        <v>10</v>
      </c>
      <c r="D135" s="4">
        <v>4</v>
      </c>
      <c r="E135" s="1">
        <v>5</v>
      </c>
      <c r="F135" s="1">
        <v>6</v>
      </c>
      <c r="G135" s="1">
        <v>1</v>
      </c>
      <c r="H135">
        <f t="shared" si="41"/>
        <v>26</v>
      </c>
      <c r="J135">
        <f t="shared" si="35"/>
        <v>0.38461538461538464</v>
      </c>
      <c r="K135">
        <f t="shared" si="36"/>
        <v>0.15384615384615385</v>
      </c>
      <c r="L135">
        <f t="shared" si="37"/>
        <v>0.19230769230769232</v>
      </c>
      <c r="M135">
        <f t="shared" si="38"/>
        <v>0.23076923076923078</v>
      </c>
      <c r="N135">
        <f t="shared" si="39"/>
        <v>3.8461538461538464E-2</v>
      </c>
      <c r="P135">
        <f t="shared" si="42"/>
        <v>-1.3785116232537298</v>
      </c>
      <c r="Q135">
        <f t="shared" si="43"/>
        <v>-2.7004397181410922</v>
      </c>
      <c r="R135">
        <f t="shared" si="44"/>
        <v>-2.37851162325373</v>
      </c>
      <c r="S135">
        <f t="shared" si="45"/>
        <v>-2.1154772174199361</v>
      </c>
      <c r="T135">
        <f t="shared" si="46"/>
        <v>-4.7004397181410926</v>
      </c>
      <c r="V135">
        <f t="shared" si="47"/>
        <v>0.5301967781745115</v>
      </c>
      <c r="W135">
        <f t="shared" si="48"/>
        <v>0.4154522643293988</v>
      </c>
      <c r="X135">
        <f t="shared" si="49"/>
        <v>0.45740608139494809</v>
      </c>
      <c r="Y135">
        <f t="shared" si="50"/>
        <v>0.48818705017383146</v>
      </c>
      <c r="Z135">
        <f t="shared" si="51"/>
        <v>0.18078614300542664</v>
      </c>
      <c r="AA135">
        <f t="shared" si="52"/>
        <v>2.0720283170781166</v>
      </c>
      <c r="AB135">
        <f t="shared" si="40"/>
        <v>1.9637462235649546E-2</v>
      </c>
    </row>
    <row r="136" spans="1:29" x14ac:dyDescent="0.2">
      <c r="B136" s="4"/>
      <c r="C136" s="4"/>
      <c r="D136" s="4"/>
      <c r="E136" s="1"/>
      <c r="F136" s="1"/>
      <c r="G136" s="1"/>
      <c r="H136">
        <f t="shared" si="41"/>
        <v>0</v>
      </c>
      <c r="P136" t="e">
        <f t="shared" si="42"/>
        <v>#NUM!</v>
      </c>
      <c r="Q136" t="e">
        <f t="shared" si="43"/>
        <v>#NUM!</v>
      </c>
      <c r="R136" t="e">
        <f t="shared" si="44"/>
        <v>#NUM!</v>
      </c>
      <c r="S136" t="e">
        <f t="shared" si="45"/>
        <v>#NUM!</v>
      </c>
      <c r="T136" t="e">
        <f t="shared" si="46"/>
        <v>#NUM!</v>
      </c>
    </row>
    <row r="137" spans="1:29" x14ac:dyDescent="0.2">
      <c r="A137" t="s">
        <v>48</v>
      </c>
      <c r="B137" s="4"/>
      <c r="C137" s="4"/>
      <c r="D137" s="4"/>
      <c r="E137" s="1"/>
      <c r="F137" s="1"/>
      <c r="G137" s="1"/>
      <c r="H137">
        <f t="shared" si="41"/>
        <v>0</v>
      </c>
      <c r="P137" t="e">
        <f t="shared" si="42"/>
        <v>#NUM!</v>
      </c>
      <c r="Q137" t="e">
        <f t="shared" si="43"/>
        <v>#NUM!</v>
      </c>
      <c r="R137" t="e">
        <f t="shared" si="44"/>
        <v>#NUM!</v>
      </c>
      <c r="S137" t="e">
        <f t="shared" si="45"/>
        <v>#NUM!</v>
      </c>
      <c r="T137" t="e">
        <f t="shared" si="46"/>
        <v>#NUM!</v>
      </c>
    </row>
    <row r="138" spans="1:29" x14ac:dyDescent="0.2">
      <c r="B138" s="4">
        <v>0</v>
      </c>
      <c r="C138" s="4">
        <v>29</v>
      </c>
      <c r="D138" s="4">
        <v>26</v>
      </c>
      <c r="E138" s="1">
        <v>28</v>
      </c>
      <c r="F138" s="1">
        <v>26</v>
      </c>
      <c r="G138" s="1">
        <v>8</v>
      </c>
      <c r="H138">
        <f t="shared" si="41"/>
        <v>117</v>
      </c>
      <c r="J138">
        <f t="shared" ref="J137:J200" si="53">C138/H138</f>
        <v>0.24786324786324787</v>
      </c>
      <c r="K138">
        <f t="shared" ref="K137:K200" si="54">D138/H138</f>
        <v>0.22222222222222221</v>
      </c>
      <c r="L138">
        <f t="shared" ref="L137:L200" si="55">E138/H138</f>
        <v>0.23931623931623933</v>
      </c>
      <c r="M138">
        <f t="shared" ref="M137:M200" si="56">F138/H138</f>
        <v>0.22222222222222221</v>
      </c>
      <c r="N138">
        <f t="shared" ref="N137:N200" si="57">G138/H138</f>
        <v>6.8376068376068383E-2</v>
      </c>
      <c r="P138">
        <f t="shared" si="42"/>
        <v>-2.0123837244558325</v>
      </c>
      <c r="Q138">
        <f t="shared" si="43"/>
        <v>-2.1699250014423126</v>
      </c>
      <c r="R138">
        <f t="shared" si="44"/>
        <v>-2.0630097975258002</v>
      </c>
      <c r="S138">
        <f t="shared" si="45"/>
        <v>-2.1699250014423126</v>
      </c>
      <c r="T138">
        <f t="shared" si="46"/>
        <v>-3.8703647195834043</v>
      </c>
      <c r="V138">
        <f t="shared" si="47"/>
        <v>0.49879596589076192</v>
      </c>
      <c r="W138">
        <f t="shared" si="48"/>
        <v>0.48220555587606945</v>
      </c>
      <c r="X138">
        <f t="shared" si="49"/>
        <v>0.49371174641643084</v>
      </c>
      <c r="Y138">
        <f t="shared" si="50"/>
        <v>0.48220555587606945</v>
      </c>
      <c r="Z138">
        <f t="shared" si="51"/>
        <v>0.26464032270655757</v>
      </c>
      <c r="AA138">
        <f t="shared" si="52"/>
        <v>2.2215591467658893</v>
      </c>
      <c r="AB138">
        <f t="shared" ref="AB137:AB200" si="58">H138/1324</f>
        <v>8.836858006042296E-2</v>
      </c>
      <c r="AC138">
        <f>AA2-AA138*AB138-AA139*AB139</f>
        <v>1.5699139620926061E-3</v>
      </c>
    </row>
    <row r="139" spans="1:29" x14ac:dyDescent="0.2">
      <c r="B139" s="4">
        <v>1</v>
      </c>
      <c r="C139" s="4">
        <v>300</v>
      </c>
      <c r="D139" s="4">
        <v>196</v>
      </c>
      <c r="E139" s="1">
        <v>332</v>
      </c>
      <c r="F139" s="1">
        <v>298</v>
      </c>
      <c r="G139" s="1">
        <v>81</v>
      </c>
      <c r="H139">
        <f t="shared" si="41"/>
        <v>1207</v>
      </c>
      <c r="J139">
        <f t="shared" si="53"/>
        <v>0.24855012427506215</v>
      </c>
      <c r="K139">
        <f t="shared" si="54"/>
        <v>0.1623860811930406</v>
      </c>
      <c r="L139">
        <f t="shared" si="55"/>
        <v>0.27506213753106878</v>
      </c>
      <c r="M139">
        <f t="shared" si="56"/>
        <v>0.24689312344656172</v>
      </c>
      <c r="N139">
        <f t="shared" si="57"/>
        <v>6.7108533554266783E-2</v>
      </c>
      <c r="P139">
        <f t="shared" si="42"/>
        <v>-2.0083912702591409</v>
      </c>
      <c r="Q139">
        <f t="shared" si="43"/>
        <v>-2.6225001166398134</v>
      </c>
      <c r="R139">
        <f t="shared" si="44"/>
        <v>-1.8621705294080966</v>
      </c>
      <c r="S139">
        <f t="shared" si="45"/>
        <v>-2.0180414402928601</v>
      </c>
      <c r="T139">
        <f t="shared" si="46"/>
        <v>-3.8973599578703966</v>
      </c>
      <c r="V139">
        <f t="shared" si="47"/>
        <v>0.49918589981585942</v>
      </c>
      <c r="W139">
        <f t="shared" si="48"/>
        <v>0.42585751686943119</v>
      </c>
      <c r="X139">
        <f t="shared" si="49"/>
        <v>0.51221260626635301</v>
      </c>
      <c r="Y139">
        <f t="shared" si="50"/>
        <v>0.49824055443850235</v>
      </c>
      <c r="Z139">
        <f t="shared" si="51"/>
        <v>0.26154611150580126</v>
      </c>
      <c r="AA139">
        <f t="shared" si="52"/>
        <v>2.1970426888959471</v>
      </c>
      <c r="AB139">
        <f t="shared" si="58"/>
        <v>0.91163141993957708</v>
      </c>
    </row>
    <row r="140" spans="1:29" x14ac:dyDescent="0.2">
      <c r="B140" s="4"/>
      <c r="C140" s="4"/>
      <c r="D140" s="4"/>
      <c r="E140" s="1"/>
      <c r="F140" s="1"/>
      <c r="G140" s="1"/>
      <c r="H140">
        <f t="shared" si="41"/>
        <v>0</v>
      </c>
      <c r="P140" t="e">
        <f t="shared" si="42"/>
        <v>#NUM!</v>
      </c>
      <c r="Q140" t="e">
        <f t="shared" si="43"/>
        <v>#NUM!</v>
      </c>
      <c r="R140" t="e">
        <f t="shared" si="44"/>
        <v>#NUM!</v>
      </c>
      <c r="S140" t="e">
        <f t="shared" si="45"/>
        <v>#NUM!</v>
      </c>
      <c r="T140" t="e">
        <f t="shared" si="46"/>
        <v>#NUM!</v>
      </c>
    </row>
    <row r="141" spans="1:29" x14ac:dyDescent="0.2">
      <c r="A141" t="s">
        <v>63</v>
      </c>
      <c r="B141" s="4"/>
      <c r="C141" s="4"/>
      <c r="D141" s="4"/>
      <c r="E141" s="1"/>
      <c r="F141" s="1"/>
      <c r="G141" s="1"/>
      <c r="H141">
        <f t="shared" si="41"/>
        <v>0</v>
      </c>
      <c r="P141" t="e">
        <f t="shared" si="42"/>
        <v>#NUM!</v>
      </c>
      <c r="Q141" t="e">
        <f t="shared" si="43"/>
        <v>#NUM!</v>
      </c>
      <c r="R141" t="e">
        <f t="shared" si="44"/>
        <v>#NUM!</v>
      </c>
      <c r="S141" t="e">
        <f t="shared" si="45"/>
        <v>#NUM!</v>
      </c>
      <c r="T141" t="e">
        <f t="shared" si="46"/>
        <v>#NUM!</v>
      </c>
    </row>
    <row r="142" spans="1:29" x14ac:dyDescent="0.2">
      <c r="B142" t="s">
        <v>64</v>
      </c>
      <c r="C142">
        <v>52</v>
      </c>
      <c r="D142">
        <v>65</v>
      </c>
      <c r="E142">
        <v>96</v>
      </c>
      <c r="F142">
        <v>99</v>
      </c>
      <c r="G142">
        <v>14</v>
      </c>
      <c r="H142">
        <f t="shared" si="41"/>
        <v>326</v>
      </c>
      <c r="J142">
        <f t="shared" si="53"/>
        <v>0.15950920245398773</v>
      </c>
      <c r="K142">
        <f t="shared" si="54"/>
        <v>0.19938650306748465</v>
      </c>
      <c r="L142">
        <f t="shared" si="55"/>
        <v>0.29447852760736198</v>
      </c>
      <c r="M142">
        <f t="shared" si="56"/>
        <v>0.30368098159509205</v>
      </c>
      <c r="N142">
        <f t="shared" si="57"/>
        <v>4.2944785276073622E-2</v>
      </c>
      <c r="P142">
        <f t="shared" si="42"/>
        <v>-2.6482884360899859</v>
      </c>
      <c r="Q142">
        <f t="shared" si="43"/>
        <v>-2.3263603412026232</v>
      </c>
      <c r="R142">
        <f t="shared" si="44"/>
        <v>-1.7637656535099213</v>
      </c>
      <c r="S142">
        <f t="shared" si="45"/>
        <v>-1.7193715341514679</v>
      </c>
      <c r="T142">
        <f t="shared" si="46"/>
        <v>-4.5413732321734734</v>
      </c>
      <c r="V142">
        <f t="shared" si="47"/>
        <v>0.42242637630883206</v>
      </c>
      <c r="W142">
        <f t="shared" si="48"/>
        <v>0.46384485330727149</v>
      </c>
      <c r="X142">
        <f t="shared" si="49"/>
        <v>0.51939111269003824</v>
      </c>
      <c r="Y142">
        <f t="shared" si="50"/>
        <v>0.52214043521777709</v>
      </c>
      <c r="Z142">
        <f t="shared" si="51"/>
        <v>0.19502829831419827</v>
      </c>
      <c r="AA142">
        <f t="shared" si="52"/>
        <v>2.1228310758381173</v>
      </c>
      <c r="AB142">
        <f>H142/2035</f>
        <v>0.1601965601965602</v>
      </c>
      <c r="AC142">
        <f>AA2-AA142*AB142-AA143*AB143-AA144*AB144-AA145*AB145-AA146*AB146-AA147*AB147-AA148*AB148-AA149*AB149-AA150*AB150-AA151*AB151-AA152*AB152</f>
        <v>2.1268354310706811E-2</v>
      </c>
    </row>
    <row r="143" spans="1:29" x14ac:dyDescent="0.2">
      <c r="B143" s="4" t="s">
        <v>36</v>
      </c>
      <c r="C143" s="4">
        <v>84</v>
      </c>
      <c r="D143" s="4">
        <v>45</v>
      </c>
      <c r="E143" s="1">
        <v>73</v>
      </c>
      <c r="F143" s="1">
        <v>65</v>
      </c>
      <c r="G143" s="1">
        <v>16</v>
      </c>
      <c r="H143">
        <f t="shared" si="41"/>
        <v>283</v>
      </c>
      <c r="J143">
        <f t="shared" si="53"/>
        <v>0.29681978798586572</v>
      </c>
      <c r="K143">
        <f t="shared" si="54"/>
        <v>0.15901060070671377</v>
      </c>
      <c r="L143">
        <f t="shared" si="55"/>
        <v>0.25795053003533569</v>
      </c>
      <c r="M143">
        <f t="shared" si="56"/>
        <v>0.22968197879858657</v>
      </c>
      <c r="N143">
        <f t="shared" si="57"/>
        <v>5.6537102473498232E-2</v>
      </c>
      <c r="P143">
        <f t="shared" si="42"/>
        <v>-1.7523408200531223</v>
      </c>
      <c r="Q143">
        <f t="shared" si="43"/>
        <v>-2.6528051465022076</v>
      </c>
      <c r="R143">
        <f t="shared" si="44"/>
        <v>-1.9548336839518652</v>
      </c>
      <c r="S143">
        <f t="shared" si="45"/>
        <v>-2.122290429803428</v>
      </c>
      <c r="T143">
        <f t="shared" si="46"/>
        <v>-4.1446582428318823</v>
      </c>
      <c r="V143">
        <f t="shared" si="47"/>
        <v>0.52012943068714579</v>
      </c>
      <c r="W143">
        <f t="shared" si="48"/>
        <v>0.42182413990317785</v>
      </c>
      <c r="X143">
        <f t="shared" si="49"/>
        <v>0.50425038490631147</v>
      </c>
      <c r="Y143">
        <f t="shared" si="50"/>
        <v>0.48745186550255409</v>
      </c>
      <c r="Z143">
        <f t="shared" si="51"/>
        <v>0.23432696779261525</v>
      </c>
      <c r="AA143">
        <f t="shared" si="52"/>
        <v>2.1679827887918046</v>
      </c>
      <c r="AB143">
        <f t="shared" ref="AB143:AB152" si="59">H143/2035</f>
        <v>0.13906633906633906</v>
      </c>
    </row>
    <row r="144" spans="1:29" x14ac:dyDescent="0.2">
      <c r="B144" s="4" t="s">
        <v>37</v>
      </c>
      <c r="C144" s="4">
        <v>24</v>
      </c>
      <c r="D144" s="4">
        <v>10</v>
      </c>
      <c r="E144" s="1">
        <v>27</v>
      </c>
      <c r="F144" s="1">
        <v>16</v>
      </c>
      <c r="G144" s="1">
        <v>5</v>
      </c>
      <c r="H144">
        <f t="shared" si="41"/>
        <v>82</v>
      </c>
      <c r="J144">
        <f t="shared" si="53"/>
        <v>0.29268292682926828</v>
      </c>
      <c r="K144">
        <f t="shared" si="54"/>
        <v>0.12195121951219512</v>
      </c>
      <c r="L144">
        <f t="shared" si="55"/>
        <v>0.32926829268292684</v>
      </c>
      <c r="M144">
        <f t="shared" si="56"/>
        <v>0.1951219512195122</v>
      </c>
      <c r="N144">
        <f t="shared" si="57"/>
        <v>6.097560975609756E-2</v>
      </c>
      <c r="P144">
        <f t="shared" si="42"/>
        <v>-1.7725895038969277</v>
      </c>
      <c r="Q144">
        <f t="shared" si="43"/>
        <v>-3.0356239097307216</v>
      </c>
      <c r="R144">
        <f t="shared" si="44"/>
        <v>-1.6026645024546151</v>
      </c>
      <c r="S144">
        <f t="shared" si="45"/>
        <v>-2.3575520046180838</v>
      </c>
      <c r="T144">
        <f t="shared" si="46"/>
        <v>-4.035623909730722</v>
      </c>
      <c r="V144">
        <f t="shared" si="47"/>
        <v>0.5188066840673935</v>
      </c>
      <c r="W144">
        <f t="shared" si="48"/>
        <v>0.37019803777203919</v>
      </c>
      <c r="X144">
        <f t="shared" si="49"/>
        <v>0.52770660446676354</v>
      </c>
      <c r="Y144">
        <f t="shared" si="50"/>
        <v>0.46001014724255296</v>
      </c>
      <c r="Z144">
        <f t="shared" si="51"/>
        <v>0.24607462864211718</v>
      </c>
      <c r="AA144">
        <f t="shared" si="52"/>
        <v>2.1227961021908661</v>
      </c>
      <c r="AB144">
        <f t="shared" si="59"/>
        <v>4.0294840294840296E-2</v>
      </c>
    </row>
    <row r="145" spans="1:29" x14ac:dyDescent="0.2">
      <c r="B145" s="4" t="s">
        <v>38</v>
      </c>
      <c r="C145" s="4">
        <v>145</v>
      </c>
      <c r="D145" s="4">
        <v>102</v>
      </c>
      <c r="E145" s="1">
        <v>180</v>
      </c>
      <c r="F145" s="1">
        <v>181</v>
      </c>
      <c r="G145" s="1">
        <v>73</v>
      </c>
      <c r="H145">
        <f t="shared" si="41"/>
        <v>681</v>
      </c>
      <c r="J145">
        <f t="shared" si="53"/>
        <v>0.21292217327459617</v>
      </c>
      <c r="K145">
        <f t="shared" si="54"/>
        <v>0.14977973568281938</v>
      </c>
      <c r="L145">
        <f t="shared" si="55"/>
        <v>0.26431718061674009</v>
      </c>
      <c r="M145">
        <f t="shared" si="56"/>
        <v>0.26578560939794421</v>
      </c>
      <c r="N145">
        <f t="shared" si="57"/>
        <v>0.10719530102790015</v>
      </c>
      <c r="P145">
        <f t="shared" si="42"/>
        <v>-2.231601897997137</v>
      </c>
      <c r="Q145">
        <f t="shared" si="43"/>
        <v>-2.7390856460405759</v>
      </c>
      <c r="R145">
        <f t="shared" si="44"/>
        <v>-1.9196578916823965</v>
      </c>
      <c r="S145">
        <f t="shared" si="45"/>
        <v>-1.9116651009288659</v>
      </c>
      <c r="T145">
        <f t="shared" si="46"/>
        <v>-3.2216864291320539</v>
      </c>
      <c r="V145">
        <f t="shared" si="47"/>
        <v>0.47515752600526412</v>
      </c>
      <c r="W145">
        <f t="shared" si="48"/>
        <v>0.41025952407656202</v>
      </c>
      <c r="X145">
        <f t="shared" si="49"/>
        <v>0.50739856167816644</v>
      </c>
      <c r="Y145">
        <f t="shared" si="50"/>
        <v>0.50809307381516111</v>
      </c>
      <c r="Z145">
        <f t="shared" si="51"/>
        <v>0.34534964658831124</v>
      </c>
      <c r="AA145">
        <f t="shared" si="52"/>
        <v>2.2462583321634648</v>
      </c>
      <c r="AB145">
        <f t="shared" si="59"/>
        <v>0.33464373464373465</v>
      </c>
    </row>
    <row r="146" spans="1:29" x14ac:dyDescent="0.2">
      <c r="B146" s="4" t="s">
        <v>39</v>
      </c>
      <c r="C146" s="4">
        <v>59</v>
      </c>
      <c r="D146" s="4">
        <v>28</v>
      </c>
      <c r="E146" s="1">
        <v>69</v>
      </c>
      <c r="F146" s="1">
        <v>55</v>
      </c>
      <c r="G146" s="1">
        <v>16</v>
      </c>
      <c r="H146">
        <f t="shared" si="41"/>
        <v>227</v>
      </c>
      <c r="J146">
        <f t="shared" si="53"/>
        <v>0.25991189427312777</v>
      </c>
      <c r="K146">
        <f t="shared" si="54"/>
        <v>0.12334801762114538</v>
      </c>
      <c r="L146">
        <f t="shared" si="55"/>
        <v>0.30396475770925108</v>
      </c>
      <c r="M146">
        <f t="shared" si="56"/>
        <v>0.24229074889867841</v>
      </c>
      <c r="N146">
        <f t="shared" si="57"/>
        <v>7.0484581497797363E-2</v>
      </c>
      <c r="P146">
        <f t="shared" si="42"/>
        <v>-1.9439054379290739</v>
      </c>
      <c r="Q146">
        <f t="shared" si="43"/>
        <v>-3.0191935652333108</v>
      </c>
      <c r="R146">
        <f t="shared" si="44"/>
        <v>-1.7180240305127463</v>
      </c>
      <c r="S146">
        <f t="shared" si="45"/>
        <v>-2.0451887737662555</v>
      </c>
      <c r="T146">
        <f t="shared" si="46"/>
        <v>-3.826548487290915</v>
      </c>
      <c r="V146">
        <f t="shared" si="47"/>
        <v>0.50524414465997958</v>
      </c>
      <c r="W146">
        <f t="shared" si="48"/>
        <v>0.37241154108604718</v>
      </c>
      <c r="X146">
        <f t="shared" si="49"/>
        <v>0.52221875817347796</v>
      </c>
      <c r="Y146">
        <f t="shared" si="50"/>
        <v>0.49553031963499583</v>
      </c>
      <c r="Z146">
        <f t="shared" si="51"/>
        <v>0.2697126687077297</v>
      </c>
      <c r="AA146">
        <f t="shared" si="52"/>
        <v>2.1651174322622304</v>
      </c>
      <c r="AB146">
        <f t="shared" si="59"/>
        <v>0.11154791154791155</v>
      </c>
    </row>
    <row r="147" spans="1:29" x14ac:dyDescent="0.2">
      <c r="B147" s="4" t="s">
        <v>40</v>
      </c>
      <c r="C147" s="4">
        <v>20</v>
      </c>
      <c r="D147" s="4">
        <v>12</v>
      </c>
      <c r="E147" s="1">
        <v>31</v>
      </c>
      <c r="F147" s="1">
        <v>37</v>
      </c>
      <c r="G147" s="1">
        <v>12</v>
      </c>
      <c r="H147">
        <f t="shared" si="41"/>
        <v>112</v>
      </c>
      <c r="J147">
        <f t="shared" si="53"/>
        <v>0.17857142857142858</v>
      </c>
      <c r="K147">
        <f t="shared" si="54"/>
        <v>0.10714285714285714</v>
      </c>
      <c r="L147">
        <f t="shared" si="55"/>
        <v>0.2767857142857143</v>
      </c>
      <c r="M147">
        <f t="shared" si="56"/>
        <v>0.33035714285714285</v>
      </c>
      <c r="N147">
        <f t="shared" si="57"/>
        <v>0.10714285714285714</v>
      </c>
      <c r="P147">
        <f t="shared" si="42"/>
        <v>-2.485426827170242</v>
      </c>
      <c r="Q147">
        <f t="shared" si="43"/>
        <v>-3.2223924213364481</v>
      </c>
      <c r="R147">
        <f t="shared" si="44"/>
        <v>-1.853158611670729</v>
      </c>
      <c r="S147">
        <f t="shared" si="45"/>
        <v>-1.5979015564286543</v>
      </c>
      <c r="T147">
        <f t="shared" si="46"/>
        <v>-3.2223924213364481</v>
      </c>
      <c r="V147">
        <f t="shared" si="47"/>
        <v>0.44382621913754322</v>
      </c>
      <c r="W147">
        <f t="shared" si="48"/>
        <v>0.34525633085747659</v>
      </c>
      <c r="X147">
        <f t="shared" si="49"/>
        <v>0.51292783001600539</v>
      </c>
      <c r="Y147">
        <f t="shared" si="50"/>
        <v>0.52787819274875181</v>
      </c>
      <c r="Z147">
        <f t="shared" si="51"/>
        <v>0.34525633085747659</v>
      </c>
      <c r="AA147">
        <f t="shared" si="52"/>
        <v>2.1751449036172534</v>
      </c>
      <c r="AB147">
        <f t="shared" si="59"/>
        <v>5.5036855036855035E-2</v>
      </c>
    </row>
    <row r="148" spans="1:29" x14ac:dyDescent="0.2">
      <c r="B148" s="4" t="s">
        <v>41</v>
      </c>
      <c r="C148" s="4">
        <v>10</v>
      </c>
      <c r="D148" s="4">
        <v>12</v>
      </c>
      <c r="E148" s="1">
        <v>23</v>
      </c>
      <c r="F148" s="1">
        <v>31</v>
      </c>
      <c r="G148" s="1">
        <v>26</v>
      </c>
      <c r="H148">
        <f t="shared" si="41"/>
        <v>102</v>
      </c>
      <c r="J148">
        <f t="shared" si="53"/>
        <v>9.8039215686274508E-2</v>
      </c>
      <c r="K148">
        <f t="shared" si="54"/>
        <v>0.11764705882352941</v>
      </c>
      <c r="L148">
        <f t="shared" si="55"/>
        <v>0.22549019607843138</v>
      </c>
      <c r="M148">
        <f t="shared" si="56"/>
        <v>0.30392156862745096</v>
      </c>
      <c r="N148">
        <f t="shared" si="57"/>
        <v>0.25490196078431371</v>
      </c>
      <c r="P148">
        <f t="shared" si="42"/>
        <v>-3.350497247084133</v>
      </c>
      <c r="Q148">
        <f t="shared" si="43"/>
        <v>-3.0874628412503395</v>
      </c>
      <c r="R148">
        <f t="shared" si="44"/>
        <v>-2.148863385914483</v>
      </c>
      <c r="S148">
        <f t="shared" si="45"/>
        <v>-1.7182290315846205</v>
      </c>
      <c r="T148">
        <f t="shared" si="46"/>
        <v>-1.9719856238304037</v>
      </c>
      <c r="V148">
        <f t="shared" si="47"/>
        <v>0.32848012226315026</v>
      </c>
      <c r="W148">
        <f t="shared" si="48"/>
        <v>0.36323092250003997</v>
      </c>
      <c r="X148">
        <f t="shared" si="49"/>
        <v>0.4845476262356187</v>
      </c>
      <c r="Y148">
        <f t="shared" si="50"/>
        <v>0.52220686254042381</v>
      </c>
      <c r="Z148">
        <f t="shared" si="51"/>
        <v>0.50266300215284798</v>
      </c>
      <c r="AA148">
        <f t="shared" si="52"/>
        <v>2.2011285356920807</v>
      </c>
      <c r="AB148">
        <f t="shared" si="59"/>
        <v>5.0122850122850122E-2</v>
      </c>
    </row>
    <row r="149" spans="1:29" x14ac:dyDescent="0.2">
      <c r="B149" s="4" t="s">
        <v>42</v>
      </c>
      <c r="C149" s="4">
        <v>3</v>
      </c>
      <c r="D149" s="4">
        <v>3</v>
      </c>
      <c r="E149" s="1">
        <v>4</v>
      </c>
      <c r="F149" s="1">
        <v>4</v>
      </c>
      <c r="G149" s="1">
        <v>0</v>
      </c>
      <c r="H149">
        <f t="shared" si="41"/>
        <v>14</v>
      </c>
      <c r="J149">
        <f t="shared" si="53"/>
        <v>0.21428571428571427</v>
      </c>
      <c r="K149">
        <f t="shared" si="54"/>
        <v>0.21428571428571427</v>
      </c>
      <c r="L149">
        <f t="shared" si="55"/>
        <v>0.2857142857142857</v>
      </c>
      <c r="M149">
        <f t="shared" si="56"/>
        <v>0.2857142857142857</v>
      </c>
      <c r="N149">
        <f t="shared" si="57"/>
        <v>0</v>
      </c>
      <c r="P149">
        <f t="shared" si="42"/>
        <v>-2.2223924213364481</v>
      </c>
      <c r="Q149">
        <f t="shared" si="43"/>
        <v>-2.2223924213364481</v>
      </c>
      <c r="R149">
        <f t="shared" si="44"/>
        <v>-1.8073549220576042</v>
      </c>
      <c r="S149">
        <f t="shared" si="45"/>
        <v>-1.8073549220576042</v>
      </c>
      <c r="T149" t="e">
        <f t="shared" si="46"/>
        <v>#NUM!</v>
      </c>
      <c r="V149">
        <f t="shared" si="47"/>
        <v>0.47622694742923888</v>
      </c>
      <c r="W149">
        <f t="shared" si="48"/>
        <v>0.47622694742923888</v>
      </c>
      <c r="X149">
        <f t="shared" si="49"/>
        <v>0.51638712058788683</v>
      </c>
      <c r="Y149">
        <f t="shared" si="50"/>
        <v>0.51638712058788683</v>
      </c>
      <c r="Z149">
        <v>0</v>
      </c>
      <c r="AA149">
        <f t="shared" si="52"/>
        <v>1.9852281360342512</v>
      </c>
      <c r="AB149">
        <f t="shared" si="59"/>
        <v>6.8796068796068794E-3</v>
      </c>
    </row>
    <row r="150" spans="1:29" x14ac:dyDescent="0.2">
      <c r="B150" s="4" t="s">
        <v>43</v>
      </c>
      <c r="C150" s="4">
        <v>19</v>
      </c>
      <c r="D150" s="4">
        <v>17</v>
      </c>
      <c r="E150" s="1">
        <v>21</v>
      </c>
      <c r="F150" s="1">
        <v>13</v>
      </c>
      <c r="G150" s="1">
        <v>2</v>
      </c>
      <c r="H150">
        <f t="shared" si="41"/>
        <v>72</v>
      </c>
      <c r="J150">
        <f t="shared" si="53"/>
        <v>0.2638888888888889</v>
      </c>
      <c r="K150">
        <f t="shared" si="54"/>
        <v>0.2361111111111111</v>
      </c>
      <c r="L150">
        <f t="shared" si="55"/>
        <v>0.29166666666666669</v>
      </c>
      <c r="M150">
        <f t="shared" si="56"/>
        <v>0.18055555555555555</v>
      </c>
      <c r="N150">
        <f t="shared" si="57"/>
        <v>2.7777777777777776E-2</v>
      </c>
      <c r="P150">
        <f t="shared" si="42"/>
        <v>-1.9219974879987269</v>
      </c>
      <c r="Q150">
        <f t="shared" si="43"/>
        <v>-2.0824621601919731</v>
      </c>
      <c r="R150">
        <f t="shared" si="44"/>
        <v>-1.7776075786635521</v>
      </c>
      <c r="S150">
        <f t="shared" si="45"/>
        <v>-2.4694852833012204</v>
      </c>
      <c r="T150">
        <f t="shared" si="46"/>
        <v>-5.1699250014423122</v>
      </c>
      <c r="V150">
        <f t="shared" si="47"/>
        <v>0.50719378155521966</v>
      </c>
      <c r="W150">
        <f t="shared" si="48"/>
        <v>0.49169245448977139</v>
      </c>
      <c r="X150">
        <f t="shared" si="49"/>
        <v>0.51846887711020273</v>
      </c>
      <c r="Y150">
        <f t="shared" si="50"/>
        <v>0.44587928726272036</v>
      </c>
      <c r="Z150">
        <f t="shared" si="51"/>
        <v>0.14360902781784199</v>
      </c>
      <c r="AA150">
        <f t="shared" si="52"/>
        <v>2.1068434282357562</v>
      </c>
      <c r="AB150">
        <f t="shared" si="59"/>
        <v>3.5380835380835383E-2</v>
      </c>
    </row>
    <row r="151" spans="1:29" x14ac:dyDescent="0.2">
      <c r="B151" s="4" t="s">
        <v>44</v>
      </c>
      <c r="C151" s="4">
        <v>14</v>
      </c>
      <c r="D151" s="4">
        <v>9</v>
      </c>
      <c r="E151" s="1">
        <v>12</v>
      </c>
      <c r="F151" s="1">
        <v>9</v>
      </c>
      <c r="G151" s="1">
        <v>2</v>
      </c>
      <c r="H151">
        <f t="shared" si="41"/>
        <v>46</v>
      </c>
      <c r="J151">
        <f t="shared" si="53"/>
        <v>0.30434782608695654</v>
      </c>
      <c r="K151">
        <f t="shared" si="54"/>
        <v>0.19565217391304349</v>
      </c>
      <c r="L151">
        <f t="shared" si="55"/>
        <v>0.2608695652173913</v>
      </c>
      <c r="M151">
        <f t="shared" si="56"/>
        <v>0.19565217391304349</v>
      </c>
      <c r="N151">
        <f t="shared" si="57"/>
        <v>4.3478260869565216E-2</v>
      </c>
      <c r="P151">
        <f t="shared" si="42"/>
        <v>-1.7162070339994087</v>
      </c>
      <c r="Q151">
        <f t="shared" si="43"/>
        <v>-2.3536369546147005</v>
      </c>
      <c r="R151">
        <f t="shared" si="44"/>
        <v>-1.9385994553358568</v>
      </c>
      <c r="S151">
        <f t="shared" si="45"/>
        <v>-2.3536369546147005</v>
      </c>
      <c r="T151">
        <f t="shared" si="46"/>
        <v>-4.5235619560570131</v>
      </c>
      <c r="V151">
        <f t="shared" si="47"/>
        <v>0.52232387991286355</v>
      </c>
      <c r="W151">
        <f t="shared" si="48"/>
        <v>0.46049418677244142</v>
      </c>
      <c r="X151">
        <f t="shared" si="49"/>
        <v>0.50572159704413655</v>
      </c>
      <c r="Y151">
        <f t="shared" si="50"/>
        <v>0.46049418677244142</v>
      </c>
      <c r="Z151">
        <f t="shared" si="51"/>
        <v>0.19667660678508753</v>
      </c>
      <c r="AA151">
        <f t="shared" si="52"/>
        <v>2.1457104572869703</v>
      </c>
      <c r="AB151">
        <f t="shared" si="59"/>
        <v>2.2604422604422605E-2</v>
      </c>
    </row>
    <row r="152" spans="1:29" x14ac:dyDescent="0.2">
      <c r="B152" s="4" t="s">
        <v>45</v>
      </c>
      <c r="C152" s="4">
        <v>32</v>
      </c>
      <c r="D152" s="4">
        <v>12</v>
      </c>
      <c r="E152" s="1">
        <v>24</v>
      </c>
      <c r="F152" s="1">
        <v>18</v>
      </c>
      <c r="G152" s="1">
        <v>4</v>
      </c>
      <c r="H152">
        <f t="shared" si="41"/>
        <v>90</v>
      </c>
      <c r="J152">
        <f t="shared" si="53"/>
        <v>0.35555555555555557</v>
      </c>
      <c r="K152">
        <f t="shared" si="54"/>
        <v>0.13333333333333333</v>
      </c>
      <c r="L152">
        <f t="shared" si="55"/>
        <v>0.26666666666666666</v>
      </c>
      <c r="M152">
        <f t="shared" si="56"/>
        <v>0.2</v>
      </c>
      <c r="N152">
        <f t="shared" si="57"/>
        <v>4.4444444444444446E-2</v>
      </c>
      <c r="P152">
        <f t="shared" si="42"/>
        <v>-1.4918530963296748</v>
      </c>
      <c r="Q152">
        <f t="shared" si="43"/>
        <v>-2.9068905956085187</v>
      </c>
      <c r="R152">
        <f t="shared" si="44"/>
        <v>-1.9068905956085187</v>
      </c>
      <c r="S152">
        <f t="shared" si="45"/>
        <v>-2.3219280948873622</v>
      </c>
      <c r="T152">
        <f t="shared" si="46"/>
        <v>-4.4918530963296748</v>
      </c>
      <c r="V152">
        <f t="shared" si="47"/>
        <v>0.53043665647277327</v>
      </c>
      <c r="W152">
        <f t="shared" si="48"/>
        <v>0.3875854127478025</v>
      </c>
      <c r="X152">
        <f t="shared" si="49"/>
        <v>0.50850415882893829</v>
      </c>
      <c r="Y152">
        <f t="shared" si="50"/>
        <v>0.46438561897747244</v>
      </c>
      <c r="Z152">
        <f t="shared" si="51"/>
        <v>0.19963791539243</v>
      </c>
      <c r="AA152">
        <f t="shared" si="52"/>
        <v>2.0905497624194167</v>
      </c>
      <c r="AB152">
        <f t="shared" si="59"/>
        <v>4.4226044226044224E-2</v>
      </c>
    </row>
    <row r="153" spans="1:29" x14ac:dyDescent="0.2">
      <c r="H153">
        <f t="shared" si="41"/>
        <v>0</v>
      </c>
      <c r="P153" t="e">
        <f t="shared" si="42"/>
        <v>#NUM!</v>
      </c>
      <c r="Q153" t="e">
        <f t="shared" si="43"/>
        <v>#NUM!</v>
      </c>
      <c r="R153" t="e">
        <f t="shared" si="44"/>
        <v>#NUM!</v>
      </c>
      <c r="S153" t="e">
        <f t="shared" si="45"/>
        <v>#NUM!</v>
      </c>
      <c r="T153" t="e">
        <f t="shared" si="46"/>
        <v>#NUM!</v>
      </c>
    </row>
    <row r="154" spans="1:29" x14ac:dyDescent="0.2">
      <c r="H154">
        <f t="shared" si="41"/>
        <v>0</v>
      </c>
      <c r="P154" t="e">
        <f t="shared" si="42"/>
        <v>#NUM!</v>
      </c>
      <c r="Q154" t="e">
        <f t="shared" si="43"/>
        <v>#NUM!</v>
      </c>
      <c r="R154" t="e">
        <f t="shared" si="44"/>
        <v>#NUM!</v>
      </c>
      <c r="S154" t="e">
        <f t="shared" si="45"/>
        <v>#NUM!</v>
      </c>
      <c r="T154" t="e">
        <f t="shared" si="46"/>
        <v>#NUM!</v>
      </c>
    </row>
    <row r="155" spans="1:29" x14ac:dyDescent="0.2">
      <c r="A155" s="2" t="s">
        <v>67</v>
      </c>
      <c r="B155" s="2">
        <v>75</v>
      </c>
      <c r="C155" s="2">
        <v>68</v>
      </c>
      <c r="D155" s="2">
        <v>59</v>
      </c>
      <c r="E155" s="2">
        <v>108</v>
      </c>
      <c r="F155" s="2">
        <v>89</v>
      </c>
      <c r="G155" s="2">
        <v>13</v>
      </c>
      <c r="H155">
        <f t="shared" si="41"/>
        <v>337</v>
      </c>
      <c r="J155">
        <f t="shared" si="53"/>
        <v>0.20178041543026706</v>
      </c>
      <c r="K155">
        <f t="shared" si="54"/>
        <v>0.17507418397626112</v>
      </c>
      <c r="L155">
        <f t="shared" si="55"/>
        <v>0.32047477744807124</v>
      </c>
      <c r="M155">
        <f t="shared" si="56"/>
        <v>0.26409495548961426</v>
      </c>
      <c r="N155">
        <f t="shared" si="57"/>
        <v>3.857566765578635E-2</v>
      </c>
      <c r="P155">
        <f t="shared" si="42"/>
        <v>-2.3091419399315192</v>
      </c>
      <c r="Q155">
        <f t="shared" si="43"/>
        <v>-2.5139617318200171</v>
      </c>
      <c r="R155">
        <f t="shared" si="44"/>
        <v>-1.6417172790183898</v>
      </c>
      <c r="S155">
        <f t="shared" si="45"/>
        <v>-1.9208713502154608</v>
      </c>
      <c r="T155">
        <f t="shared" si="46"/>
        <v>-4.6961650630407661</v>
      </c>
      <c r="V155">
        <f t="shared" si="47"/>
        <v>0.46593961992683475</v>
      </c>
      <c r="W155">
        <f t="shared" si="48"/>
        <v>0.44012979874593772</v>
      </c>
      <c r="X155">
        <f t="shared" si="49"/>
        <v>0.52612897962607152</v>
      </c>
      <c r="Y155">
        <f t="shared" si="50"/>
        <v>0.50729243373642741</v>
      </c>
      <c r="Z155">
        <f t="shared" si="51"/>
        <v>0.18115770272857554</v>
      </c>
      <c r="AA155">
        <f t="shared" si="52"/>
        <v>2.1206485347638471</v>
      </c>
      <c r="AB155">
        <f t="shared" si="58"/>
        <v>0.25453172205438068</v>
      </c>
      <c r="AC155">
        <f>AA2-AA155*AB155-AA156*AB156-AA157*AB157-AA158*AB158-AA159*AB159</f>
        <v>2.2845869737324873E-2</v>
      </c>
    </row>
    <row r="156" spans="1:29" x14ac:dyDescent="0.2">
      <c r="A156" s="2"/>
      <c r="B156" s="2">
        <v>150</v>
      </c>
      <c r="C156" s="2">
        <v>132</v>
      </c>
      <c r="D156" s="2">
        <v>109</v>
      </c>
      <c r="E156" s="2">
        <v>154</v>
      </c>
      <c r="F156" s="2">
        <v>156</v>
      </c>
      <c r="G156" s="2">
        <v>53</v>
      </c>
      <c r="H156">
        <f t="shared" si="41"/>
        <v>604</v>
      </c>
      <c r="J156">
        <f t="shared" si="53"/>
        <v>0.2185430463576159</v>
      </c>
      <c r="K156">
        <f t="shared" si="54"/>
        <v>0.1804635761589404</v>
      </c>
      <c r="L156">
        <f t="shared" si="55"/>
        <v>0.25496688741721857</v>
      </c>
      <c r="M156">
        <f t="shared" si="56"/>
        <v>0.25827814569536423</v>
      </c>
      <c r="N156">
        <f t="shared" si="57"/>
        <v>8.7748344370860931E-2</v>
      </c>
      <c r="P156">
        <f t="shared" si="42"/>
        <v>-2.1940106199666256</v>
      </c>
      <c r="Q156">
        <f t="shared" si="43"/>
        <v>-2.4702204145481526</v>
      </c>
      <c r="R156">
        <f t="shared" si="44"/>
        <v>-1.9716181986301775</v>
      </c>
      <c r="S156">
        <f t="shared" si="45"/>
        <v>-1.9530025204628307</v>
      </c>
      <c r="T156">
        <f t="shared" si="46"/>
        <v>-3.5104842847618798</v>
      </c>
      <c r="V156">
        <f t="shared" si="47"/>
        <v>0.47948576462846787</v>
      </c>
      <c r="W156">
        <f t="shared" si="48"/>
        <v>0.44578480991017988</v>
      </c>
      <c r="X156">
        <f t="shared" si="49"/>
        <v>0.5026973552798798</v>
      </c>
      <c r="Y156">
        <f t="shared" si="50"/>
        <v>0.50441786952351253</v>
      </c>
      <c r="Z156">
        <f t="shared" si="51"/>
        <v>0.30803918392778085</v>
      </c>
      <c r="AA156">
        <f t="shared" si="52"/>
        <v>2.2404249832698211</v>
      </c>
      <c r="AB156">
        <f t="shared" si="58"/>
        <v>0.45619335347432022</v>
      </c>
    </row>
    <row r="157" spans="1:29" x14ac:dyDescent="0.2">
      <c r="A157" s="2"/>
      <c r="B157" s="2">
        <v>225</v>
      </c>
      <c r="C157" s="2">
        <v>77</v>
      </c>
      <c r="D157" s="2">
        <v>31</v>
      </c>
      <c r="E157" s="2">
        <v>53</v>
      </c>
      <c r="F157" s="2">
        <v>43</v>
      </c>
      <c r="G157" s="2">
        <v>14</v>
      </c>
      <c r="H157">
        <f t="shared" si="41"/>
        <v>218</v>
      </c>
      <c r="J157">
        <f t="shared" si="53"/>
        <v>0.35321100917431192</v>
      </c>
      <c r="K157">
        <f t="shared" si="54"/>
        <v>0.14220183486238533</v>
      </c>
      <c r="L157">
        <f t="shared" si="55"/>
        <v>0.24311926605504589</v>
      </c>
      <c r="M157">
        <f t="shared" si="56"/>
        <v>0.19724770642201836</v>
      </c>
      <c r="N157">
        <f t="shared" si="57"/>
        <v>6.4220183486238536E-2</v>
      </c>
      <c r="P157">
        <f t="shared" si="42"/>
        <v>-1.501397784082025</v>
      </c>
      <c r="Q157">
        <f t="shared" si="43"/>
        <v>-2.8139880143900511</v>
      </c>
      <c r="R157">
        <f t="shared" si="44"/>
        <v>-2.0402638702137272</v>
      </c>
      <c r="S157">
        <f t="shared" si="45"/>
        <v>-2.3419195700748285</v>
      </c>
      <c r="T157">
        <f t="shared" si="46"/>
        <v>-3.9608294027193223</v>
      </c>
      <c r="V157">
        <f t="shared" si="47"/>
        <v>0.53031022648768766</v>
      </c>
      <c r="W157">
        <f t="shared" si="48"/>
        <v>0.40015425892702561</v>
      </c>
      <c r="X157">
        <f t="shared" si="49"/>
        <v>0.49602745468498877</v>
      </c>
      <c r="Y157">
        <f t="shared" si="50"/>
        <v>0.46193826382209924</v>
      </c>
      <c r="Z157">
        <f t="shared" si="51"/>
        <v>0.25436519100032345</v>
      </c>
      <c r="AA157">
        <f t="shared" si="52"/>
        <v>2.1427953949221248</v>
      </c>
      <c r="AB157">
        <f t="shared" si="58"/>
        <v>0.1646525679758308</v>
      </c>
    </row>
    <row r="158" spans="1:29" x14ac:dyDescent="0.2">
      <c r="A158" s="2"/>
      <c r="B158" s="2">
        <v>300</v>
      </c>
      <c r="C158" s="2">
        <v>36</v>
      </c>
      <c r="D158" s="2">
        <v>9</v>
      </c>
      <c r="E158" s="2">
        <v>28</v>
      </c>
      <c r="F158" s="2">
        <v>20</v>
      </c>
      <c r="G158" s="2">
        <v>5</v>
      </c>
      <c r="H158">
        <f t="shared" si="41"/>
        <v>98</v>
      </c>
      <c r="J158">
        <f t="shared" si="53"/>
        <v>0.36734693877551022</v>
      </c>
      <c r="K158">
        <f t="shared" si="54"/>
        <v>9.1836734693877556E-2</v>
      </c>
      <c r="L158">
        <f t="shared" si="55"/>
        <v>0.2857142857142857</v>
      </c>
      <c r="M158">
        <f t="shared" si="56"/>
        <v>0.20408163265306123</v>
      </c>
      <c r="N158">
        <f t="shared" si="57"/>
        <v>5.1020408163265307E-2</v>
      </c>
      <c r="P158">
        <f t="shared" si="42"/>
        <v>-1.444784842672896</v>
      </c>
      <c r="Q158">
        <f t="shared" si="43"/>
        <v>-3.4447848426728958</v>
      </c>
      <c r="R158">
        <f t="shared" si="44"/>
        <v>-1.8073549220576042</v>
      </c>
      <c r="S158">
        <f t="shared" si="45"/>
        <v>-2.2927817492278462</v>
      </c>
      <c r="T158">
        <f t="shared" si="46"/>
        <v>-4.2927817492278457</v>
      </c>
      <c r="V158">
        <f t="shared" si="47"/>
        <v>0.53073728914514551</v>
      </c>
      <c r="W158">
        <f t="shared" si="48"/>
        <v>0.31635779167404149</v>
      </c>
      <c r="X158">
        <f t="shared" si="49"/>
        <v>0.51638712058788683</v>
      </c>
      <c r="Y158">
        <f t="shared" si="50"/>
        <v>0.46791464269956046</v>
      </c>
      <c r="Z158">
        <f t="shared" si="51"/>
        <v>0.21901947700142071</v>
      </c>
      <c r="AA158">
        <f t="shared" si="52"/>
        <v>2.0504163211080551</v>
      </c>
      <c r="AB158">
        <f t="shared" si="58"/>
        <v>7.4018126888217517E-2</v>
      </c>
    </row>
    <row r="159" spans="1:29" x14ac:dyDescent="0.2">
      <c r="A159" s="2"/>
      <c r="B159" s="2" t="s">
        <v>68</v>
      </c>
      <c r="C159" s="2">
        <v>16</v>
      </c>
      <c r="D159" s="2">
        <v>14</v>
      </c>
      <c r="E159" s="2">
        <v>17</v>
      </c>
      <c r="F159" s="2">
        <v>16</v>
      </c>
      <c r="G159" s="2">
        <v>4</v>
      </c>
      <c r="H159">
        <f t="shared" si="41"/>
        <v>67</v>
      </c>
      <c r="J159">
        <f t="shared" si="53"/>
        <v>0.23880597014925373</v>
      </c>
      <c r="K159">
        <f t="shared" si="54"/>
        <v>0.20895522388059701</v>
      </c>
      <c r="L159">
        <f t="shared" si="55"/>
        <v>0.2537313432835821</v>
      </c>
      <c r="M159">
        <f t="shared" si="56"/>
        <v>0.23880597014925373</v>
      </c>
      <c r="N159">
        <f t="shared" si="57"/>
        <v>5.9701492537313432E-2</v>
      </c>
      <c r="P159">
        <f t="shared" si="42"/>
        <v>-2.0660891904577725</v>
      </c>
      <c r="Q159">
        <f t="shared" si="43"/>
        <v>-2.2587342684001683</v>
      </c>
      <c r="R159">
        <f t="shared" si="44"/>
        <v>-1.9786263492074332</v>
      </c>
      <c r="S159">
        <f t="shared" si="45"/>
        <v>-2.0660891904577725</v>
      </c>
      <c r="T159">
        <f t="shared" si="46"/>
        <v>-4.0660891904577721</v>
      </c>
      <c r="V159">
        <f t="shared" si="47"/>
        <v>0.49339443354215462</v>
      </c>
      <c r="W159">
        <f t="shared" si="48"/>
        <v>0.47197432474033368</v>
      </c>
      <c r="X159">
        <f t="shared" si="49"/>
        <v>0.50203952144069197</v>
      </c>
      <c r="Y159">
        <f t="shared" si="50"/>
        <v>0.49339443354215462</v>
      </c>
      <c r="Z159">
        <f t="shared" si="51"/>
        <v>0.2427515934601655</v>
      </c>
      <c r="AA159">
        <f t="shared" si="52"/>
        <v>2.2035543067255006</v>
      </c>
      <c r="AB159">
        <f t="shared" si="58"/>
        <v>5.0604229607250757E-2</v>
      </c>
    </row>
    <row r="160" spans="1:29" x14ac:dyDescent="0.2">
      <c r="H160">
        <f t="shared" si="41"/>
        <v>0</v>
      </c>
      <c r="P160" t="e">
        <f t="shared" si="42"/>
        <v>#NUM!</v>
      </c>
      <c r="Q160" t="e">
        <f t="shared" si="43"/>
        <v>#NUM!</v>
      </c>
      <c r="R160" t="e">
        <f t="shared" si="44"/>
        <v>#NUM!</v>
      </c>
      <c r="S160" t="e">
        <f t="shared" si="45"/>
        <v>#NUM!</v>
      </c>
      <c r="T160" t="e">
        <f t="shared" si="46"/>
        <v>#NUM!</v>
      </c>
    </row>
    <row r="161" spans="1:29" x14ac:dyDescent="0.2">
      <c r="H161">
        <f t="shared" si="41"/>
        <v>0</v>
      </c>
      <c r="P161" t="e">
        <f t="shared" si="42"/>
        <v>#NUM!</v>
      </c>
      <c r="Q161" t="e">
        <f t="shared" si="43"/>
        <v>#NUM!</v>
      </c>
      <c r="R161" t="e">
        <f t="shared" si="44"/>
        <v>#NUM!</v>
      </c>
      <c r="S161" t="e">
        <f t="shared" si="45"/>
        <v>#NUM!</v>
      </c>
      <c r="T161" t="e">
        <f t="shared" si="46"/>
        <v>#NUM!</v>
      </c>
    </row>
    <row r="162" spans="1:29" x14ac:dyDescent="0.2">
      <c r="A162" s="2" t="s">
        <v>49</v>
      </c>
      <c r="B162" s="2" t="s">
        <v>50</v>
      </c>
      <c r="C162" s="2">
        <v>220</v>
      </c>
      <c r="D162" s="2">
        <v>2</v>
      </c>
      <c r="E162" s="2">
        <v>17</v>
      </c>
      <c r="F162" s="2">
        <v>13</v>
      </c>
      <c r="G162" s="2">
        <v>2</v>
      </c>
      <c r="H162">
        <f t="shared" si="41"/>
        <v>254</v>
      </c>
      <c r="J162">
        <f t="shared" si="53"/>
        <v>0.86614173228346458</v>
      </c>
      <c r="K162">
        <f t="shared" si="54"/>
        <v>7.874015748031496E-3</v>
      </c>
      <c r="L162">
        <f t="shared" si="55"/>
        <v>6.6929133858267723E-2</v>
      </c>
      <c r="M162">
        <f t="shared" si="56"/>
        <v>5.1181102362204724E-2</v>
      </c>
      <c r="N162">
        <f t="shared" si="57"/>
        <v>7.874015748031496E-3</v>
      </c>
      <c r="P162">
        <f t="shared" si="42"/>
        <v>-0.20732497324750621</v>
      </c>
      <c r="Q162">
        <f t="shared" si="43"/>
        <v>-6.9886846867721664</v>
      </c>
      <c r="R162">
        <f t="shared" si="44"/>
        <v>-3.9012218455218264</v>
      </c>
      <c r="S162">
        <f t="shared" si="45"/>
        <v>-4.2882449686310737</v>
      </c>
      <c r="T162">
        <f t="shared" si="46"/>
        <v>-6.9886846867721664</v>
      </c>
      <c r="V162">
        <f t="shared" si="47"/>
        <v>0.17957281147421797</v>
      </c>
      <c r="W162">
        <f t="shared" si="48"/>
        <v>5.5029013281670598E-2</v>
      </c>
      <c r="X162">
        <f t="shared" si="49"/>
        <v>0.26110539910972858</v>
      </c>
      <c r="Y162">
        <f t="shared" si="50"/>
        <v>0.21947710469371637</v>
      </c>
      <c r="Z162">
        <f t="shared" si="51"/>
        <v>5.5029013281670598E-2</v>
      </c>
      <c r="AA162">
        <f t="shared" si="52"/>
        <v>0.77021334184100421</v>
      </c>
      <c r="AB162">
        <f>H162/2692</f>
        <v>9.4353640416047546E-2</v>
      </c>
      <c r="AC162">
        <f>AA2-AA162*AB162-AA163*AB163-AA164*AB164-AA165*AB165-AA166*AB166-AA167*AB167-AA168*AB168-AA169*AB169-AA170*AB170-AA171*AB171-AA172*AB172</f>
        <v>0.4062888380354866</v>
      </c>
    </row>
    <row r="163" spans="1:29" x14ac:dyDescent="0.2">
      <c r="A163" s="2"/>
      <c r="B163" s="2" t="s">
        <v>51</v>
      </c>
      <c r="C163" s="2">
        <v>31</v>
      </c>
      <c r="D163" s="2">
        <v>106</v>
      </c>
      <c r="E163" s="2">
        <v>107</v>
      </c>
      <c r="F163" s="2">
        <v>94</v>
      </c>
      <c r="G163" s="2">
        <v>19</v>
      </c>
      <c r="H163">
        <f t="shared" si="41"/>
        <v>357</v>
      </c>
      <c r="J163">
        <f t="shared" si="53"/>
        <v>8.683473389355742E-2</v>
      </c>
      <c r="K163">
        <f t="shared" si="54"/>
        <v>0.2969187675070028</v>
      </c>
      <c r="L163">
        <f t="shared" si="55"/>
        <v>0.29971988795518206</v>
      </c>
      <c r="M163">
        <f t="shared" si="56"/>
        <v>0.26330532212885155</v>
      </c>
      <c r="N163">
        <f t="shared" si="57"/>
        <v>5.3221288515406161E-2</v>
      </c>
      <c r="P163">
        <f t="shared" si="42"/>
        <v>-3.5255839536422249</v>
      </c>
      <c r="Q163">
        <f t="shared" si="43"/>
        <v>-1.7518598094659008</v>
      </c>
      <c r="R163">
        <f t="shared" si="44"/>
        <v>-1.7383132776279528</v>
      </c>
      <c r="S163">
        <f t="shared" si="45"/>
        <v>-1.9251914123514624</v>
      </c>
      <c r="T163">
        <f t="shared" si="46"/>
        <v>-4.2318527505855146</v>
      </c>
      <c r="V163">
        <f t="shared" si="47"/>
        <v>0.30614314443391866</v>
      </c>
      <c r="W163">
        <f t="shared" si="48"/>
        <v>0.52016005547166799</v>
      </c>
      <c r="X163">
        <f t="shared" si="49"/>
        <v>0.52100706080165526</v>
      </c>
      <c r="Y163">
        <f t="shared" si="50"/>
        <v>0.5069131449889005</v>
      </c>
      <c r="Z163">
        <f t="shared" si="51"/>
        <v>0.22522465619362683</v>
      </c>
      <c r="AA163">
        <f t="shared" si="52"/>
        <v>2.0794480618897691</v>
      </c>
      <c r="AB163">
        <f t="shared" ref="AB163:AB172" si="60">H163/2692</f>
        <v>0.13261515601783061</v>
      </c>
    </row>
    <row r="164" spans="1:29" x14ac:dyDescent="0.2">
      <c r="A164" s="2"/>
      <c r="B164" s="2" t="s">
        <v>52</v>
      </c>
      <c r="C164" s="2">
        <v>34</v>
      </c>
      <c r="D164" s="2">
        <v>43</v>
      </c>
      <c r="E164" s="2">
        <v>77</v>
      </c>
      <c r="F164" s="2">
        <v>66</v>
      </c>
      <c r="G164" s="2">
        <v>8</v>
      </c>
      <c r="H164">
        <f t="shared" si="41"/>
        <v>228</v>
      </c>
      <c r="J164">
        <f t="shared" si="53"/>
        <v>0.14912280701754385</v>
      </c>
      <c r="K164">
        <f t="shared" si="54"/>
        <v>0.18859649122807018</v>
      </c>
      <c r="L164">
        <f t="shared" si="55"/>
        <v>0.33771929824561403</v>
      </c>
      <c r="M164">
        <f t="shared" si="56"/>
        <v>0.28947368421052633</v>
      </c>
      <c r="N164">
        <f t="shared" si="57"/>
        <v>3.5087719298245612E-2</v>
      </c>
      <c r="P164">
        <f t="shared" si="42"/>
        <v>-2.7454271729144026</v>
      </c>
      <c r="Q164">
        <f t="shared" si="43"/>
        <v>-2.4066252594626438</v>
      </c>
      <c r="R164">
        <f t="shared" si="44"/>
        <v>-1.5661034734698405</v>
      </c>
      <c r="S164">
        <f t="shared" si="45"/>
        <v>-1.7884958948062883</v>
      </c>
      <c r="T164">
        <f t="shared" si="46"/>
        <v>-4.8328900141647422</v>
      </c>
      <c r="V164">
        <f t="shared" si="47"/>
        <v>0.40940580648723546</v>
      </c>
      <c r="W164">
        <f t="shared" si="48"/>
        <v>0.45388107963549862</v>
      </c>
      <c r="X164">
        <f t="shared" si="49"/>
        <v>0.52890336604025312</v>
      </c>
      <c r="Y164">
        <f t="shared" si="50"/>
        <v>0.5177224958649782</v>
      </c>
      <c r="Z164">
        <f t="shared" si="51"/>
        <v>0.16957508821630674</v>
      </c>
      <c r="AA164">
        <f t="shared" si="52"/>
        <v>2.0794878362442724</v>
      </c>
      <c r="AB164">
        <f t="shared" si="60"/>
        <v>8.469539375928678E-2</v>
      </c>
    </row>
    <row r="165" spans="1:29" x14ac:dyDescent="0.2">
      <c r="A165" s="2"/>
      <c r="B165" s="2" t="s">
        <v>53</v>
      </c>
      <c r="C165" s="2">
        <v>29</v>
      </c>
      <c r="D165" s="2">
        <v>61</v>
      </c>
      <c r="E165" s="2">
        <v>96</v>
      </c>
      <c r="F165" s="2">
        <v>81</v>
      </c>
      <c r="G165" s="2">
        <v>8</v>
      </c>
      <c r="H165">
        <f t="shared" si="41"/>
        <v>275</v>
      </c>
      <c r="J165">
        <f t="shared" si="53"/>
        <v>0.10545454545454545</v>
      </c>
      <c r="K165">
        <f t="shared" si="54"/>
        <v>0.22181818181818183</v>
      </c>
      <c r="L165">
        <f t="shared" si="55"/>
        <v>0.34909090909090912</v>
      </c>
      <c r="M165">
        <f t="shared" si="56"/>
        <v>0.29454545454545455</v>
      </c>
      <c r="N165">
        <f t="shared" si="57"/>
        <v>2.9090909090909091E-2</v>
      </c>
      <c r="P165">
        <f t="shared" si="42"/>
        <v>-3.2453068132844498</v>
      </c>
      <c r="Q165">
        <f t="shared" si="43"/>
        <v>-2.1725504708491354</v>
      </c>
      <c r="R165">
        <f t="shared" si="44"/>
        <v>-1.5183253076908656</v>
      </c>
      <c r="S165">
        <f t="shared" si="45"/>
        <v>-1.7634378055273974</v>
      </c>
      <c r="T165">
        <f t="shared" si="46"/>
        <v>-5.1032878084120226</v>
      </c>
      <c r="V165">
        <f t="shared" si="47"/>
        <v>0.34223235485545106</v>
      </c>
      <c r="W165">
        <f t="shared" si="48"/>
        <v>0.48191119535199006</v>
      </c>
      <c r="X165">
        <f t="shared" si="49"/>
        <v>0.53003356195753859</v>
      </c>
      <c r="Y165">
        <f t="shared" si="50"/>
        <v>0.51941258999170614</v>
      </c>
      <c r="Z165">
        <f t="shared" si="51"/>
        <v>0.14845928169925884</v>
      </c>
      <c r="AA165">
        <f t="shared" si="52"/>
        <v>2.0220489838559446</v>
      </c>
      <c r="AB165">
        <f t="shared" si="60"/>
        <v>0.10215453194650817</v>
      </c>
    </row>
    <row r="166" spans="1:29" x14ac:dyDescent="0.2">
      <c r="A166" s="2"/>
      <c r="B166" s="2" t="s">
        <v>54</v>
      </c>
      <c r="C166" s="2">
        <v>15</v>
      </c>
      <c r="D166" s="2">
        <v>10</v>
      </c>
      <c r="E166" s="2">
        <v>63</v>
      </c>
      <c r="F166" s="2">
        <v>70</v>
      </c>
      <c r="G166" s="2">
        <v>52</v>
      </c>
      <c r="H166">
        <f t="shared" si="41"/>
        <v>210</v>
      </c>
      <c r="J166">
        <f t="shared" si="53"/>
        <v>7.1428571428571425E-2</v>
      </c>
      <c r="K166">
        <f t="shared" si="54"/>
        <v>4.7619047619047616E-2</v>
      </c>
      <c r="L166">
        <f t="shared" si="55"/>
        <v>0.3</v>
      </c>
      <c r="M166">
        <f t="shared" si="56"/>
        <v>0.33333333333333331</v>
      </c>
      <c r="N166">
        <f t="shared" si="57"/>
        <v>0.24761904761904763</v>
      </c>
      <c r="P166">
        <f t="shared" si="42"/>
        <v>-3.8073549220576046</v>
      </c>
      <c r="Q166">
        <f t="shared" si="43"/>
        <v>-4.3923174227787607</v>
      </c>
      <c r="R166">
        <f t="shared" si="44"/>
        <v>-1.7369655941662063</v>
      </c>
      <c r="S166">
        <f t="shared" si="45"/>
        <v>-1.5849625007211563</v>
      </c>
      <c r="T166">
        <f t="shared" si="46"/>
        <v>-2.0138057995250307</v>
      </c>
      <c r="V166">
        <f t="shared" si="47"/>
        <v>0.27195392300411458</v>
      </c>
      <c r="W166">
        <f t="shared" si="48"/>
        <v>0.20915797251327431</v>
      </c>
      <c r="X166">
        <f t="shared" si="49"/>
        <v>0.52108967824986185</v>
      </c>
      <c r="Y166">
        <f t="shared" si="50"/>
        <v>0.52832083357371873</v>
      </c>
      <c r="Z166">
        <f t="shared" si="51"/>
        <v>0.49865667416810283</v>
      </c>
      <c r="AA166">
        <f t="shared" si="52"/>
        <v>2.029179081509072</v>
      </c>
      <c r="AB166">
        <f t="shared" si="60"/>
        <v>7.8008915304606241E-2</v>
      </c>
    </row>
    <row r="167" spans="1:29" x14ac:dyDescent="0.2">
      <c r="A167" s="2"/>
      <c r="B167" s="2" t="s">
        <v>55</v>
      </c>
      <c r="C167" s="2">
        <v>9</v>
      </c>
      <c r="D167" s="2">
        <v>38</v>
      </c>
      <c r="E167" s="2">
        <v>94</v>
      </c>
      <c r="F167" s="2">
        <v>76</v>
      </c>
      <c r="G167" s="2">
        <v>14</v>
      </c>
      <c r="H167">
        <f t="shared" si="41"/>
        <v>231</v>
      </c>
      <c r="J167">
        <f t="shared" si="53"/>
        <v>3.896103896103896E-2</v>
      </c>
      <c r="K167">
        <f t="shared" si="54"/>
        <v>0.16450216450216451</v>
      </c>
      <c r="L167">
        <f t="shared" si="55"/>
        <v>0.40692640692640691</v>
      </c>
      <c r="M167">
        <f t="shared" si="56"/>
        <v>0.32900432900432902</v>
      </c>
      <c r="N167">
        <f t="shared" si="57"/>
        <v>6.0606060606060608E-2</v>
      </c>
      <c r="P167">
        <f t="shared" si="42"/>
        <v>-4.681824039973745</v>
      </c>
      <c r="Q167">
        <f t="shared" si="43"/>
        <v>-2.6038215279724723</v>
      </c>
      <c r="R167">
        <f t="shared" si="44"/>
        <v>-1.2971601897384202</v>
      </c>
      <c r="S167">
        <f t="shared" si="45"/>
        <v>-1.6038215279724721</v>
      </c>
      <c r="T167">
        <f t="shared" si="46"/>
        <v>-4.0443941193584534</v>
      </c>
      <c r="V167">
        <f t="shared" si="47"/>
        <v>0.18240872883014592</v>
      </c>
      <c r="W167">
        <f t="shared" si="48"/>
        <v>0.42833427732880502</v>
      </c>
      <c r="X167">
        <f t="shared" si="49"/>
        <v>0.52784873521823161</v>
      </c>
      <c r="Y167">
        <f t="shared" si="50"/>
        <v>0.52766422565328086</v>
      </c>
      <c r="Z167">
        <f t="shared" si="51"/>
        <v>0.24511479511263354</v>
      </c>
      <c r="AA167">
        <f t="shared" si="52"/>
        <v>1.9113707621430971</v>
      </c>
      <c r="AB167">
        <f t="shared" si="60"/>
        <v>8.5809806835066865E-2</v>
      </c>
    </row>
    <row r="168" spans="1:29" x14ac:dyDescent="0.2">
      <c r="A168" s="2"/>
      <c r="B168" s="2" t="s">
        <v>56</v>
      </c>
      <c r="C168" s="2">
        <v>0</v>
      </c>
      <c r="D168" s="2">
        <v>40</v>
      </c>
      <c r="E168" s="2">
        <v>94</v>
      </c>
      <c r="F168" s="2">
        <v>84</v>
      </c>
      <c r="G168" s="2">
        <v>13</v>
      </c>
      <c r="H168">
        <f t="shared" si="41"/>
        <v>231</v>
      </c>
      <c r="J168">
        <f t="shared" si="53"/>
        <v>0</v>
      </c>
      <c r="K168">
        <f t="shared" si="54"/>
        <v>0.17316017316017315</v>
      </c>
      <c r="L168">
        <f t="shared" si="55"/>
        <v>0.40692640692640691</v>
      </c>
      <c r="M168">
        <f t="shared" si="56"/>
        <v>0.36363636363636365</v>
      </c>
      <c r="N168">
        <f t="shared" si="57"/>
        <v>5.627705627705628E-2</v>
      </c>
      <c r="P168" t="e">
        <f t="shared" si="42"/>
        <v>#NUM!</v>
      </c>
      <c r="Q168">
        <f t="shared" si="43"/>
        <v>-2.5298209465286954</v>
      </c>
      <c r="R168">
        <f t="shared" si="44"/>
        <v>-1.2971601897384202</v>
      </c>
      <c r="S168">
        <f t="shared" si="45"/>
        <v>-1.4594316186372973</v>
      </c>
      <c r="T168">
        <f t="shared" si="46"/>
        <v>-4.1513093232749654</v>
      </c>
      <c r="V168">
        <v>0</v>
      </c>
      <c r="W168">
        <f t="shared" si="48"/>
        <v>0.43806423316514204</v>
      </c>
      <c r="X168">
        <f t="shared" si="49"/>
        <v>0.52784873521823161</v>
      </c>
      <c r="Y168">
        <f t="shared" si="50"/>
        <v>0.53070240677719904</v>
      </c>
      <c r="Z168">
        <f t="shared" si="51"/>
        <v>0.23362346840941364</v>
      </c>
      <c r="AA168">
        <f t="shared" si="52"/>
        <v>1.7302388435699863</v>
      </c>
      <c r="AB168">
        <f t="shared" si="60"/>
        <v>8.5809806835066865E-2</v>
      </c>
    </row>
    <row r="169" spans="1:29" x14ac:dyDescent="0.2">
      <c r="A169" s="2"/>
      <c r="B169" s="2" t="s">
        <v>57</v>
      </c>
      <c r="C169" s="2">
        <v>0</v>
      </c>
      <c r="D169" s="2">
        <v>54</v>
      </c>
      <c r="E169" s="2">
        <v>92</v>
      </c>
      <c r="F169" s="2">
        <v>86</v>
      </c>
      <c r="G169" s="2">
        <v>8</v>
      </c>
      <c r="H169">
        <f t="shared" si="41"/>
        <v>240</v>
      </c>
      <c r="J169">
        <f t="shared" si="53"/>
        <v>0</v>
      </c>
      <c r="K169">
        <f t="shared" si="54"/>
        <v>0.22500000000000001</v>
      </c>
      <c r="L169">
        <f t="shared" si="55"/>
        <v>0.38333333333333336</v>
      </c>
      <c r="M169">
        <f t="shared" si="56"/>
        <v>0.35833333333333334</v>
      </c>
      <c r="N169">
        <f t="shared" si="57"/>
        <v>3.3333333333333333E-2</v>
      </c>
      <c r="P169" t="e">
        <f t="shared" si="42"/>
        <v>#NUM!</v>
      </c>
      <c r="Q169">
        <f t="shared" si="43"/>
        <v>-2.15200309344505</v>
      </c>
      <c r="R169">
        <f t="shared" si="44"/>
        <v>-1.3833286395515056</v>
      </c>
      <c r="S169">
        <f t="shared" si="45"/>
        <v>-1.4806258409064208</v>
      </c>
      <c r="T169">
        <f t="shared" si="46"/>
        <v>-4.9068905956085187</v>
      </c>
      <c r="V169">
        <v>0</v>
      </c>
      <c r="W169">
        <f t="shared" si="48"/>
        <v>0.48420069602513627</v>
      </c>
      <c r="X169">
        <f t="shared" si="49"/>
        <v>0.53027597849474384</v>
      </c>
      <c r="Y169">
        <f t="shared" si="50"/>
        <v>0.53055759299146743</v>
      </c>
      <c r="Z169">
        <f t="shared" si="51"/>
        <v>0.16356301985361729</v>
      </c>
      <c r="AA169">
        <f t="shared" si="52"/>
        <v>1.7085972873649649</v>
      </c>
      <c r="AB169">
        <f t="shared" si="60"/>
        <v>8.9153046062407135E-2</v>
      </c>
    </row>
    <row r="170" spans="1:29" x14ac:dyDescent="0.2">
      <c r="A170" s="2"/>
      <c r="B170" s="2" t="s">
        <v>58</v>
      </c>
      <c r="C170" s="2">
        <v>0</v>
      </c>
      <c r="D170" s="2">
        <v>18</v>
      </c>
      <c r="E170" s="2">
        <v>80</v>
      </c>
      <c r="F170" s="2">
        <v>78</v>
      </c>
      <c r="G170" s="2">
        <v>54</v>
      </c>
      <c r="H170">
        <f t="shared" si="41"/>
        <v>230</v>
      </c>
      <c r="J170">
        <f t="shared" si="53"/>
        <v>0</v>
      </c>
      <c r="K170">
        <f t="shared" si="54"/>
        <v>7.8260869565217397E-2</v>
      </c>
      <c r="L170">
        <f t="shared" si="55"/>
        <v>0.34782608695652173</v>
      </c>
      <c r="M170">
        <f t="shared" si="56"/>
        <v>0.33913043478260868</v>
      </c>
      <c r="N170">
        <f t="shared" si="57"/>
        <v>0.23478260869565218</v>
      </c>
      <c r="P170" t="e">
        <f t="shared" si="42"/>
        <v>#NUM!</v>
      </c>
      <c r="Q170">
        <f t="shared" si="43"/>
        <v>-3.6755650495020631</v>
      </c>
      <c r="R170">
        <f t="shared" si="44"/>
        <v>-1.5235619560570128</v>
      </c>
      <c r="S170">
        <f t="shared" si="45"/>
        <v>-1.560087832082127</v>
      </c>
      <c r="T170">
        <f t="shared" si="46"/>
        <v>-2.090602548780907</v>
      </c>
      <c r="V170">
        <v>0</v>
      </c>
      <c r="W170">
        <f t="shared" si="48"/>
        <v>0.28765291691755279</v>
      </c>
      <c r="X170">
        <f t="shared" si="49"/>
        <v>0.52993459341113491</v>
      </c>
      <c r="Y170">
        <f t="shared" si="50"/>
        <v>0.52907326479306915</v>
      </c>
      <c r="Z170">
        <f t="shared" si="51"/>
        <v>0.49083712014856079</v>
      </c>
      <c r="AA170">
        <f t="shared" si="52"/>
        <v>1.8374978952703178</v>
      </c>
      <c r="AB170">
        <f t="shared" si="60"/>
        <v>8.5438335809806837E-2</v>
      </c>
    </row>
    <row r="171" spans="1:29" x14ac:dyDescent="0.2">
      <c r="A171" s="2"/>
      <c r="B171" s="2" t="s">
        <v>57</v>
      </c>
      <c r="C171" s="2">
        <v>0</v>
      </c>
      <c r="D171" s="2">
        <v>47</v>
      </c>
      <c r="E171" s="2">
        <v>86</v>
      </c>
      <c r="F171" s="2">
        <v>85</v>
      </c>
      <c r="G171" s="2">
        <v>8</v>
      </c>
      <c r="H171">
        <f t="shared" si="41"/>
        <v>226</v>
      </c>
      <c r="J171">
        <f t="shared" si="53"/>
        <v>0</v>
      </c>
      <c r="K171">
        <f t="shared" si="54"/>
        <v>0.20796460176991149</v>
      </c>
      <c r="L171">
        <f t="shared" si="55"/>
        <v>0.38053097345132741</v>
      </c>
      <c r="M171">
        <f t="shared" si="56"/>
        <v>0.37610619469026546</v>
      </c>
      <c r="N171">
        <f t="shared" si="57"/>
        <v>3.5398230088495575E-2</v>
      </c>
      <c r="P171" t="e">
        <f t="shared" si="42"/>
        <v>#NUM!</v>
      </c>
      <c r="Q171">
        <f t="shared" si="43"/>
        <v>-2.2655901107375507</v>
      </c>
      <c r="R171">
        <f t="shared" si="44"/>
        <v>-1.3939142077130899</v>
      </c>
      <c r="S171">
        <f t="shared" si="45"/>
        <v>-1.4107880262774861</v>
      </c>
      <c r="T171">
        <f t="shared" si="46"/>
        <v>-4.8201789624151878</v>
      </c>
      <c r="V171">
        <v>0</v>
      </c>
      <c r="W171">
        <f t="shared" si="48"/>
        <v>0.4711625451533844</v>
      </c>
      <c r="X171">
        <f t="shared" si="49"/>
        <v>0.53042753036869794</v>
      </c>
      <c r="Y171">
        <f t="shared" si="50"/>
        <v>0.53060611607781549</v>
      </c>
      <c r="Z171">
        <f t="shared" si="51"/>
        <v>0.17062580397929869</v>
      </c>
      <c r="AA171">
        <f t="shared" si="52"/>
        <v>1.7028219955791966</v>
      </c>
      <c r="AB171">
        <f t="shared" si="60"/>
        <v>8.3952451708766709E-2</v>
      </c>
    </row>
    <row r="172" spans="1:29" x14ac:dyDescent="0.2">
      <c r="A172" s="2"/>
      <c r="B172" s="2" t="s">
        <v>58</v>
      </c>
      <c r="C172" s="2">
        <v>0</v>
      </c>
      <c r="D172" s="2">
        <v>12</v>
      </c>
      <c r="E172" s="2">
        <v>73</v>
      </c>
      <c r="F172" s="2">
        <v>71</v>
      </c>
      <c r="G172" s="2">
        <v>54</v>
      </c>
      <c r="H172">
        <f t="shared" si="41"/>
        <v>210</v>
      </c>
      <c r="J172">
        <f t="shared" si="53"/>
        <v>0</v>
      </c>
      <c r="K172">
        <f t="shared" si="54"/>
        <v>5.7142857142857141E-2</v>
      </c>
      <c r="L172">
        <f t="shared" si="55"/>
        <v>0.34761904761904761</v>
      </c>
      <c r="M172">
        <f t="shared" si="56"/>
        <v>0.33809523809523812</v>
      </c>
      <c r="N172">
        <f t="shared" si="57"/>
        <v>0.25714285714285712</v>
      </c>
      <c r="P172" t="e">
        <f t="shared" si="42"/>
        <v>#NUM!</v>
      </c>
      <c r="Q172">
        <f t="shared" si="43"/>
        <v>-4.1292830169449672</v>
      </c>
      <c r="R172">
        <f t="shared" si="44"/>
        <v>-1.5244209587861055</v>
      </c>
      <c r="S172">
        <f t="shared" si="45"/>
        <v>-1.5644983981614407</v>
      </c>
      <c r="T172">
        <f t="shared" si="46"/>
        <v>-1.9593580155026542</v>
      </c>
      <c r="V172">
        <v>0</v>
      </c>
      <c r="W172">
        <f t="shared" si="48"/>
        <v>0.2359590295397124</v>
      </c>
      <c r="X172">
        <f t="shared" si="49"/>
        <v>0.5299177618637414</v>
      </c>
      <c r="Y172">
        <f t="shared" si="50"/>
        <v>0.52894945842601093</v>
      </c>
      <c r="Z172">
        <f t="shared" si="51"/>
        <v>0.50383491827211102</v>
      </c>
      <c r="AA172">
        <f t="shared" si="52"/>
        <v>1.7986611681015758</v>
      </c>
      <c r="AB172">
        <f t="shared" si="60"/>
        <v>7.8008915304606241E-2</v>
      </c>
    </row>
    <row r="173" spans="1:29" x14ac:dyDescent="0.2">
      <c r="H173">
        <f t="shared" si="41"/>
        <v>0</v>
      </c>
      <c r="P173" t="e">
        <f t="shared" si="42"/>
        <v>#NUM!</v>
      </c>
      <c r="Q173" t="e">
        <f t="shared" si="43"/>
        <v>#NUM!</v>
      </c>
      <c r="R173" t="e">
        <f t="shared" si="44"/>
        <v>#NUM!</v>
      </c>
      <c r="S173" t="e">
        <f t="shared" si="45"/>
        <v>#NUM!</v>
      </c>
      <c r="T173" t="e">
        <f t="shared" si="46"/>
        <v>#NUM!</v>
      </c>
    </row>
    <row r="174" spans="1:29" x14ac:dyDescent="0.2">
      <c r="H174">
        <f t="shared" si="41"/>
        <v>0</v>
      </c>
      <c r="P174" t="e">
        <f t="shared" si="42"/>
        <v>#NUM!</v>
      </c>
      <c r="Q174" t="e">
        <f t="shared" si="43"/>
        <v>#NUM!</v>
      </c>
      <c r="R174" t="e">
        <f t="shared" si="44"/>
        <v>#NUM!</v>
      </c>
      <c r="S174" t="e">
        <f t="shared" si="45"/>
        <v>#NUM!</v>
      </c>
      <c r="T174" t="e">
        <f t="shared" si="46"/>
        <v>#NUM!</v>
      </c>
    </row>
    <row r="175" spans="1:29" x14ac:dyDescent="0.2">
      <c r="A175" s="2" t="s">
        <v>59</v>
      </c>
      <c r="B175" s="2">
        <v>0</v>
      </c>
      <c r="C175" s="2">
        <v>47</v>
      </c>
      <c r="D175" s="2">
        <v>59</v>
      </c>
      <c r="E175" s="2">
        <v>139</v>
      </c>
      <c r="F175" s="2">
        <v>135</v>
      </c>
      <c r="G175" s="2">
        <v>18</v>
      </c>
      <c r="H175">
        <f t="shared" si="41"/>
        <v>398</v>
      </c>
      <c r="J175">
        <f t="shared" si="53"/>
        <v>0.11809045226130653</v>
      </c>
      <c r="K175">
        <f t="shared" si="54"/>
        <v>0.14824120603015076</v>
      </c>
      <c r="L175">
        <f t="shared" si="55"/>
        <v>0.34924623115577891</v>
      </c>
      <c r="M175">
        <f t="shared" si="56"/>
        <v>0.33919597989949751</v>
      </c>
      <c r="N175">
        <f t="shared" si="57"/>
        <v>4.5226130653266333E-2</v>
      </c>
      <c r="P175">
        <f t="shared" si="42"/>
        <v>-3.0820357688660116</v>
      </c>
      <c r="Q175">
        <f t="shared" si="43"/>
        <v>-2.7539815711818076</v>
      </c>
      <c r="R175">
        <f t="shared" si="44"/>
        <v>-1.5176835478201414</v>
      </c>
      <c r="S175">
        <f t="shared" si="45"/>
        <v>-1.5598090234928179</v>
      </c>
      <c r="T175">
        <f t="shared" si="46"/>
        <v>-4.4666996191013366</v>
      </c>
      <c r="V175">
        <f t="shared" si="47"/>
        <v>0.3639589978309109</v>
      </c>
      <c r="W175">
        <f t="shared" si="48"/>
        <v>0.40825354949680065</v>
      </c>
      <c r="X175">
        <f t="shared" si="49"/>
        <v>0.53004525916331569</v>
      </c>
      <c r="Y175">
        <f t="shared" si="50"/>
        <v>0.52908095017972467</v>
      </c>
      <c r="Z175">
        <f t="shared" si="51"/>
        <v>0.20201154056237203</v>
      </c>
      <c r="AA175">
        <f t="shared" si="52"/>
        <v>2.0333502972331239</v>
      </c>
      <c r="AB175">
        <f t="shared" si="58"/>
        <v>0.30060422960725075</v>
      </c>
      <c r="AC175">
        <f>AA2-AA175*AB175-AA176*AB176-AA177*AB177-AA178*AB178-AA179*AB179</f>
        <v>0.17324229450958095</v>
      </c>
    </row>
    <row r="176" spans="1:29" x14ac:dyDescent="0.2">
      <c r="A176" s="2"/>
      <c r="B176" s="2" t="s">
        <v>60</v>
      </c>
      <c r="C176" s="2">
        <v>75</v>
      </c>
      <c r="D176" s="2">
        <v>23</v>
      </c>
      <c r="E176" s="2">
        <v>32</v>
      </c>
      <c r="F176" s="2">
        <v>30</v>
      </c>
      <c r="G176" s="2">
        <v>10</v>
      </c>
      <c r="H176">
        <f t="shared" si="41"/>
        <v>170</v>
      </c>
      <c r="J176">
        <f t="shared" si="53"/>
        <v>0.44117647058823528</v>
      </c>
      <c r="K176">
        <f t="shared" si="54"/>
        <v>0.13529411764705881</v>
      </c>
      <c r="L176">
        <f t="shared" si="55"/>
        <v>0.18823529411764706</v>
      </c>
      <c r="M176">
        <f t="shared" si="56"/>
        <v>0.17647058823529413</v>
      </c>
      <c r="N176">
        <f t="shared" si="57"/>
        <v>5.8823529411764705E-2</v>
      </c>
      <c r="P176">
        <f t="shared" si="42"/>
        <v>-1.1805722456418211</v>
      </c>
      <c r="Q176">
        <f t="shared" si="43"/>
        <v>-2.8858289800806887</v>
      </c>
      <c r="R176">
        <f t="shared" si="44"/>
        <v>-2.4093909361377022</v>
      </c>
      <c r="S176">
        <f t="shared" si="45"/>
        <v>-2.5025003405291835</v>
      </c>
      <c r="T176">
        <f t="shared" si="46"/>
        <v>-4.08746284125034</v>
      </c>
      <c r="V176">
        <f t="shared" si="47"/>
        <v>0.52084069660668575</v>
      </c>
      <c r="W176">
        <f t="shared" si="48"/>
        <v>0.39043568554032843</v>
      </c>
      <c r="X176">
        <f t="shared" si="49"/>
        <v>0.45353241150827334</v>
      </c>
      <c r="Y176">
        <f t="shared" si="50"/>
        <v>0.44161770715220888</v>
      </c>
      <c r="Z176">
        <f t="shared" si="51"/>
        <v>0.2404389906617847</v>
      </c>
      <c r="AA176">
        <f t="shared" si="52"/>
        <v>2.0468654914692812</v>
      </c>
      <c r="AB176">
        <f t="shared" si="58"/>
        <v>0.12839879154078551</v>
      </c>
    </row>
    <row r="177" spans="1:29" x14ac:dyDescent="0.2">
      <c r="A177" s="2"/>
      <c r="B177" s="2" t="s">
        <v>61</v>
      </c>
      <c r="C177" s="2">
        <v>88</v>
      </c>
      <c r="D177" s="2">
        <v>13</v>
      </c>
      <c r="E177" s="2">
        <v>34</v>
      </c>
      <c r="F177" s="2">
        <v>18</v>
      </c>
      <c r="G177" s="2">
        <v>5</v>
      </c>
      <c r="H177">
        <f t="shared" si="41"/>
        <v>158</v>
      </c>
      <c r="J177">
        <f t="shared" si="53"/>
        <v>0.55696202531645567</v>
      </c>
      <c r="K177">
        <f t="shared" si="54"/>
        <v>8.2278481012658222E-2</v>
      </c>
      <c r="L177">
        <f t="shared" si="55"/>
        <v>0.21518987341772153</v>
      </c>
      <c r="M177">
        <f t="shared" si="56"/>
        <v>0.11392405063291139</v>
      </c>
      <c r="N177">
        <f t="shared" si="57"/>
        <v>3.1645569620253167E-2</v>
      </c>
      <c r="P177">
        <f t="shared" si="42"/>
        <v>-0.84434912953980579</v>
      </c>
      <c r="Q177">
        <f t="shared" si="43"/>
        <v>-3.6033410300360109</v>
      </c>
      <c r="R177">
        <f t="shared" si="44"/>
        <v>-2.2163179069267636</v>
      </c>
      <c r="S177">
        <f t="shared" si="45"/>
        <v>-3.1338557467347905</v>
      </c>
      <c r="T177">
        <f t="shared" si="46"/>
        <v>-4.9818526532897405</v>
      </c>
      <c r="V177">
        <f t="shared" si="47"/>
        <v>0.47027040126267661</v>
      </c>
      <c r="W177">
        <f t="shared" si="48"/>
        <v>0.29647742652195025</v>
      </c>
      <c r="X177">
        <f t="shared" si="49"/>
        <v>0.47692916984499978</v>
      </c>
      <c r="Y177">
        <f t="shared" si="50"/>
        <v>0.35702154076725462</v>
      </c>
      <c r="Z177">
        <f t="shared" si="51"/>
        <v>0.15765356497752345</v>
      </c>
      <c r="AA177">
        <f t="shared" si="52"/>
        <v>1.7583521033744047</v>
      </c>
      <c r="AB177">
        <f t="shared" si="58"/>
        <v>0.11933534743202417</v>
      </c>
    </row>
    <row r="178" spans="1:29" x14ac:dyDescent="0.2">
      <c r="A178" s="2"/>
      <c r="B178" s="2" t="s">
        <v>62</v>
      </c>
      <c r="C178" s="2">
        <v>91</v>
      </c>
      <c r="D178" s="2">
        <v>73</v>
      </c>
      <c r="E178" s="2">
        <v>46</v>
      </c>
      <c r="F178" s="2">
        <v>33</v>
      </c>
      <c r="G178" s="2">
        <v>4</v>
      </c>
      <c r="H178">
        <f t="shared" si="41"/>
        <v>247</v>
      </c>
      <c r="J178">
        <f t="shared" si="53"/>
        <v>0.36842105263157893</v>
      </c>
      <c r="K178">
        <f t="shared" si="54"/>
        <v>0.29554655870445345</v>
      </c>
      <c r="L178">
        <f t="shared" si="55"/>
        <v>0.18623481781376519</v>
      </c>
      <c r="M178">
        <f t="shared" si="56"/>
        <v>0.13360323886639677</v>
      </c>
      <c r="N178">
        <f t="shared" si="57"/>
        <v>1.6194331983805668E-2</v>
      </c>
      <c r="P178">
        <f t="shared" si="42"/>
        <v>-1.4405725913859815</v>
      </c>
      <c r="Q178">
        <f t="shared" si="43"/>
        <v>-1.7585426727046605</v>
      </c>
      <c r="R178">
        <f t="shared" si="44"/>
        <v>-2.4248052755276648</v>
      </c>
      <c r="S178">
        <f t="shared" si="45"/>
        <v>-2.903973112226224</v>
      </c>
      <c r="T178">
        <f t="shared" si="46"/>
        <v>-5.9483672315846778</v>
      </c>
      <c r="V178">
        <f t="shared" si="47"/>
        <v>0.53073727051062469</v>
      </c>
      <c r="W178">
        <f t="shared" si="48"/>
        <v>0.51973123525279441</v>
      </c>
      <c r="X178">
        <f t="shared" si="49"/>
        <v>0.45158316872175136</v>
      </c>
      <c r="Y178">
        <f t="shared" si="50"/>
        <v>0.38798021337435384</v>
      </c>
      <c r="Z178">
        <f t="shared" si="51"/>
        <v>9.632983370987333E-2</v>
      </c>
      <c r="AA178">
        <f t="shared" si="52"/>
        <v>1.9863617215693974</v>
      </c>
      <c r="AB178">
        <f t="shared" si="58"/>
        <v>0.1865558912386707</v>
      </c>
    </row>
    <row r="179" spans="1:29" x14ac:dyDescent="0.2">
      <c r="A179" s="2"/>
      <c r="B179" s="2">
        <v>5</v>
      </c>
      <c r="C179" s="2">
        <v>28</v>
      </c>
      <c r="D179" s="2">
        <v>54</v>
      </c>
      <c r="E179" s="2">
        <v>109</v>
      </c>
      <c r="F179" s="2">
        <v>108</v>
      </c>
      <c r="G179" s="2">
        <v>52</v>
      </c>
      <c r="H179">
        <f t="shared" si="41"/>
        <v>351</v>
      </c>
      <c r="J179">
        <f t="shared" si="53"/>
        <v>7.9772079772079771E-2</v>
      </c>
      <c r="K179">
        <f t="shared" si="54"/>
        <v>0.15384615384615385</v>
      </c>
      <c r="L179">
        <f t="shared" si="55"/>
        <v>0.31054131054131057</v>
      </c>
      <c r="M179">
        <f t="shared" si="56"/>
        <v>0.30769230769230771</v>
      </c>
      <c r="N179">
        <f t="shared" si="57"/>
        <v>0.14814814814814814</v>
      </c>
      <c r="P179">
        <f t="shared" si="42"/>
        <v>-3.6479722982469571</v>
      </c>
      <c r="Q179">
        <f t="shared" si="43"/>
        <v>-2.7004397181410922</v>
      </c>
      <c r="R179">
        <f t="shared" si="44"/>
        <v>-1.6871428955276342</v>
      </c>
      <c r="S179">
        <f t="shared" si="45"/>
        <v>-1.7004397181410922</v>
      </c>
      <c r="T179">
        <f t="shared" si="46"/>
        <v>-2.7548875021634687</v>
      </c>
      <c r="V179">
        <f t="shared" si="47"/>
        <v>0.29100633718209346</v>
      </c>
      <c r="W179">
        <f t="shared" si="48"/>
        <v>0.4154522643293988</v>
      </c>
      <c r="X179">
        <f t="shared" si="49"/>
        <v>0.52392756584761291</v>
      </c>
      <c r="Y179">
        <f t="shared" si="50"/>
        <v>0.52321222096648989</v>
      </c>
      <c r="Z179">
        <f t="shared" si="51"/>
        <v>0.40813148180199532</v>
      </c>
      <c r="AA179">
        <f t="shared" si="52"/>
        <v>2.1617298701275902</v>
      </c>
      <c r="AB179">
        <f t="shared" si="58"/>
        <v>0.26510574018126887</v>
      </c>
    </row>
    <row r="180" spans="1:29" x14ac:dyDescent="0.2">
      <c r="H180">
        <f t="shared" si="41"/>
        <v>0</v>
      </c>
      <c r="P180" t="e">
        <f t="shared" si="42"/>
        <v>#NUM!</v>
      </c>
      <c r="Q180" t="e">
        <f t="shared" si="43"/>
        <v>#NUM!</v>
      </c>
      <c r="R180" t="e">
        <f t="shared" si="44"/>
        <v>#NUM!</v>
      </c>
      <c r="S180" t="e">
        <f t="shared" si="45"/>
        <v>#NUM!</v>
      </c>
      <c r="T180" t="e">
        <f t="shared" si="46"/>
        <v>#NUM!</v>
      </c>
    </row>
    <row r="181" spans="1:29" x14ac:dyDescent="0.2">
      <c r="H181">
        <f t="shared" si="41"/>
        <v>0</v>
      </c>
      <c r="P181" t="e">
        <f t="shared" si="42"/>
        <v>#NUM!</v>
      </c>
      <c r="Q181" t="e">
        <f t="shared" si="43"/>
        <v>#NUM!</v>
      </c>
      <c r="R181" t="e">
        <f t="shared" si="44"/>
        <v>#NUM!</v>
      </c>
      <c r="S181" t="e">
        <f t="shared" si="45"/>
        <v>#NUM!</v>
      </c>
      <c r="T181" t="e">
        <f t="shared" si="46"/>
        <v>#NUM!</v>
      </c>
    </row>
    <row r="182" spans="1:29" x14ac:dyDescent="0.2">
      <c r="A182" t="s">
        <v>65</v>
      </c>
      <c r="B182" s="1"/>
      <c r="C182" s="1"/>
      <c r="D182" s="1"/>
      <c r="E182" s="1"/>
      <c r="F182" s="1"/>
      <c r="G182" s="1"/>
      <c r="H182">
        <f t="shared" si="41"/>
        <v>0</v>
      </c>
      <c r="P182" t="e">
        <f t="shared" si="42"/>
        <v>#NUM!</v>
      </c>
      <c r="Q182" t="e">
        <f t="shared" si="43"/>
        <v>#NUM!</v>
      </c>
      <c r="R182" t="e">
        <f t="shared" si="44"/>
        <v>#NUM!</v>
      </c>
      <c r="S182" t="e">
        <f t="shared" si="45"/>
        <v>#NUM!</v>
      </c>
      <c r="T182" t="e">
        <f t="shared" si="46"/>
        <v>#NUM!</v>
      </c>
    </row>
    <row r="183" spans="1:29" x14ac:dyDescent="0.2">
      <c r="B183" s="1">
        <v>0</v>
      </c>
      <c r="C183" s="1">
        <v>197</v>
      </c>
      <c r="D183" s="1">
        <v>160</v>
      </c>
      <c r="E183" s="1">
        <v>179</v>
      </c>
      <c r="F183" s="1">
        <v>146</v>
      </c>
      <c r="G183" s="1">
        <v>12</v>
      </c>
      <c r="H183">
        <f t="shared" si="41"/>
        <v>694</v>
      </c>
      <c r="J183">
        <f t="shared" si="53"/>
        <v>0.28386167146974062</v>
      </c>
      <c r="K183">
        <f t="shared" si="54"/>
        <v>0.23054755043227665</v>
      </c>
      <c r="L183">
        <f t="shared" si="55"/>
        <v>0.25792507204610948</v>
      </c>
      <c r="M183">
        <f t="shared" si="56"/>
        <v>0.21037463976945245</v>
      </c>
      <c r="N183">
        <f t="shared" si="57"/>
        <v>1.7291066282420751E-2</v>
      </c>
      <c r="P183">
        <f t="shared" si="42"/>
        <v>-1.8167400331218846</v>
      </c>
      <c r="Q183">
        <f t="shared" si="43"/>
        <v>-2.1168637576908989</v>
      </c>
      <c r="R183">
        <f t="shared" si="44"/>
        <v>-1.9549760753140046</v>
      </c>
      <c r="S183">
        <f t="shared" si="45"/>
        <v>-2.2489672936982439</v>
      </c>
      <c r="T183">
        <f t="shared" si="46"/>
        <v>-5.8538293518571045</v>
      </c>
      <c r="V183">
        <f t="shared" si="47"/>
        <v>0.51570286242797014</v>
      </c>
      <c r="W183">
        <f t="shared" si="48"/>
        <v>0.48803775393450116</v>
      </c>
      <c r="X183">
        <f t="shared" si="49"/>
        <v>0.50423734507378504</v>
      </c>
      <c r="Y183">
        <f t="shared" si="50"/>
        <v>0.47312568426504842</v>
      </c>
      <c r="Z183">
        <f t="shared" si="51"/>
        <v>0.10121895132894129</v>
      </c>
      <c r="AA183">
        <f t="shared" si="52"/>
        <v>2.0823225970302461</v>
      </c>
      <c r="AB183">
        <f t="shared" si="58"/>
        <v>0.52416918429003023</v>
      </c>
      <c r="AC183">
        <f>AA2-AA183*AB183-AA184*AB184</f>
        <v>6.0358000557960478E-2</v>
      </c>
    </row>
    <row r="184" spans="1:29" x14ac:dyDescent="0.2">
      <c r="B184" s="1">
        <v>-1</v>
      </c>
      <c r="C184" s="1">
        <v>132</v>
      </c>
      <c r="D184" s="1">
        <v>62</v>
      </c>
      <c r="E184" s="1">
        <v>181</v>
      </c>
      <c r="F184" s="1">
        <v>178</v>
      </c>
      <c r="G184" s="1">
        <v>77</v>
      </c>
      <c r="H184">
        <f t="shared" si="41"/>
        <v>630</v>
      </c>
      <c r="J184">
        <f t="shared" si="53"/>
        <v>0.20952380952380953</v>
      </c>
      <c r="K184">
        <f t="shared" si="54"/>
        <v>9.841269841269841E-2</v>
      </c>
      <c r="L184">
        <f t="shared" si="55"/>
        <v>0.28730158730158728</v>
      </c>
      <c r="M184">
        <f t="shared" si="56"/>
        <v>0.28253968253968254</v>
      </c>
      <c r="N184">
        <f t="shared" si="57"/>
        <v>0.12222222222222222</v>
      </c>
      <c r="P184">
        <f t="shared" si="42"/>
        <v>-2.2548138990288256</v>
      </c>
      <c r="Q184">
        <f t="shared" si="43"/>
        <v>-3.3450117080004036</v>
      </c>
      <c r="R184">
        <f t="shared" si="44"/>
        <v>-1.7993621313040735</v>
      </c>
      <c r="S184">
        <f t="shared" si="45"/>
        <v>-1.8234745874208811</v>
      </c>
      <c r="T184">
        <f t="shared" si="46"/>
        <v>-3.0324214776923775</v>
      </c>
      <c r="V184">
        <f t="shared" si="47"/>
        <v>0.47243719789175392</v>
      </c>
      <c r="W184">
        <f t="shared" si="48"/>
        <v>0.32919162840638894</v>
      </c>
      <c r="X184">
        <f t="shared" si="49"/>
        <v>0.51695959645402745</v>
      </c>
      <c r="Y184">
        <f t="shared" si="50"/>
        <v>0.51520393104907436</v>
      </c>
      <c r="Z184">
        <f t="shared" si="51"/>
        <v>0.37062929171795722</v>
      </c>
      <c r="AA184">
        <f t="shared" si="52"/>
        <v>2.2044216455192016</v>
      </c>
      <c r="AB184">
        <f t="shared" si="58"/>
        <v>0.47583081570996977</v>
      </c>
    </row>
    <row r="185" spans="1:29" x14ac:dyDescent="0.2">
      <c r="B185" s="1"/>
      <c r="C185" s="1"/>
      <c r="D185" s="1"/>
      <c r="E185" s="1"/>
      <c r="F185" s="1"/>
      <c r="G185" s="1"/>
      <c r="H185">
        <f t="shared" si="41"/>
        <v>0</v>
      </c>
      <c r="P185" t="e">
        <f t="shared" si="42"/>
        <v>#NUM!</v>
      </c>
      <c r="Q185" t="e">
        <f t="shared" si="43"/>
        <v>#NUM!</v>
      </c>
      <c r="R185" t="e">
        <f t="shared" si="44"/>
        <v>#NUM!</v>
      </c>
      <c r="S185" t="e">
        <f t="shared" si="45"/>
        <v>#NUM!</v>
      </c>
      <c r="T185" t="e">
        <f t="shared" si="46"/>
        <v>#NUM!</v>
      </c>
    </row>
    <row r="186" spans="1:29" x14ac:dyDescent="0.2">
      <c r="A186" t="s">
        <v>66</v>
      </c>
      <c r="B186" s="1"/>
      <c r="C186" s="1"/>
      <c r="D186" s="1"/>
      <c r="E186" s="1"/>
      <c r="F186" s="1"/>
      <c r="G186" s="1"/>
      <c r="H186">
        <f t="shared" si="41"/>
        <v>0</v>
      </c>
      <c r="P186" t="e">
        <f t="shared" si="42"/>
        <v>#NUM!</v>
      </c>
      <c r="Q186" t="e">
        <f t="shared" si="43"/>
        <v>#NUM!</v>
      </c>
      <c r="R186" t="e">
        <f t="shared" si="44"/>
        <v>#NUM!</v>
      </c>
      <c r="S186" t="e">
        <f t="shared" si="45"/>
        <v>#NUM!</v>
      </c>
      <c r="T186" t="e">
        <f t="shared" si="46"/>
        <v>#NUM!</v>
      </c>
    </row>
    <row r="187" spans="1:29" x14ac:dyDescent="0.2">
      <c r="B187" s="1">
        <v>0</v>
      </c>
      <c r="C187" s="1">
        <v>13</v>
      </c>
      <c r="D187" s="1">
        <v>23</v>
      </c>
      <c r="E187" s="1">
        <v>42</v>
      </c>
      <c r="F187" s="1">
        <v>39</v>
      </c>
      <c r="G187" s="1">
        <v>20</v>
      </c>
      <c r="H187">
        <f t="shared" si="41"/>
        <v>137</v>
      </c>
      <c r="J187">
        <f t="shared" si="53"/>
        <v>9.4890510948905105E-2</v>
      </c>
      <c r="K187">
        <f t="shared" si="54"/>
        <v>0.16788321167883211</v>
      </c>
      <c r="L187">
        <f t="shared" si="55"/>
        <v>0.30656934306569344</v>
      </c>
      <c r="M187">
        <f t="shared" si="56"/>
        <v>0.28467153284671531</v>
      </c>
      <c r="N187">
        <f t="shared" si="57"/>
        <v>0.145985401459854</v>
      </c>
      <c r="P187">
        <f t="shared" si="42"/>
        <v>-3.3975923648194351</v>
      </c>
      <c r="Q187">
        <f t="shared" si="43"/>
        <v>-2.5744701269035142</v>
      </c>
      <c r="R187">
        <f t="shared" si="44"/>
        <v>-1.7057146601817665</v>
      </c>
      <c r="S187">
        <f t="shared" si="45"/>
        <v>-1.8126298640982785</v>
      </c>
      <c r="T187">
        <f t="shared" si="46"/>
        <v>-2.7761039880731646</v>
      </c>
      <c r="V187">
        <f t="shared" si="47"/>
        <v>0.32239927549381497</v>
      </c>
      <c r="W187">
        <f t="shared" si="48"/>
        <v>0.43221031327577242</v>
      </c>
      <c r="X187">
        <f t="shared" si="49"/>
        <v>0.52291982282944671</v>
      </c>
      <c r="Y187">
        <f t="shared" si="50"/>
        <v>0.51600412189659017</v>
      </c>
      <c r="Z187">
        <f t="shared" si="51"/>
        <v>0.40527065519316269</v>
      </c>
      <c r="AA187">
        <f t="shared" si="52"/>
        <v>2.1988041886887868</v>
      </c>
      <c r="AB187">
        <f t="shared" si="58"/>
        <v>0.10347432024169184</v>
      </c>
      <c r="AC187">
        <f>AA2-AA187*AB187-AA188*AB188</f>
        <v>1.6942427099425839E-2</v>
      </c>
    </row>
    <row r="188" spans="1:29" x14ac:dyDescent="0.2">
      <c r="B188" s="1">
        <v>-1</v>
      </c>
      <c r="C188" s="1">
        <v>316</v>
      </c>
      <c r="D188" s="1">
        <v>199</v>
      </c>
      <c r="E188" s="1">
        <v>318</v>
      </c>
      <c r="F188" s="1">
        <v>285</v>
      </c>
      <c r="G188" s="1">
        <v>69</v>
      </c>
      <c r="H188">
        <f t="shared" si="41"/>
        <v>1187</v>
      </c>
      <c r="J188">
        <f t="shared" si="53"/>
        <v>0.26621735467565288</v>
      </c>
      <c r="K188">
        <f t="shared" si="54"/>
        <v>0.16764953664700927</v>
      </c>
      <c r="L188">
        <f t="shared" si="55"/>
        <v>0.26790227464195449</v>
      </c>
      <c r="M188">
        <f t="shared" si="56"/>
        <v>0.24010109519797809</v>
      </c>
      <c r="N188">
        <f t="shared" si="57"/>
        <v>5.8129738837405222E-2</v>
      </c>
      <c r="P188">
        <f t="shared" si="42"/>
        <v>-1.9093234714648037</v>
      </c>
      <c r="Q188">
        <f t="shared" si="43"/>
        <v>-2.5764795990982581</v>
      </c>
      <c r="R188">
        <f t="shared" si="44"/>
        <v>-1.9002212643575516</v>
      </c>
      <c r="S188">
        <f t="shared" si="45"/>
        <v>-2.0582861105898025</v>
      </c>
      <c r="T188">
        <f t="shared" si="46"/>
        <v>-4.1045797628637377</v>
      </c>
      <c r="V188">
        <f t="shared" si="47"/>
        <v>0.50829504379349444</v>
      </c>
      <c r="W188">
        <f t="shared" si="48"/>
        <v>0.43194561096929518</v>
      </c>
      <c r="X188">
        <f t="shared" si="49"/>
        <v>0.50907359904439875</v>
      </c>
      <c r="Y188">
        <f t="shared" si="50"/>
        <v>0.49419674938339825</v>
      </c>
      <c r="Z188">
        <f t="shared" si="51"/>
        <v>0.23859814965256773</v>
      </c>
      <c r="AA188">
        <f t="shared" si="52"/>
        <v>2.1821091528431542</v>
      </c>
      <c r="AB188">
        <f t="shared" si="58"/>
        <v>0.8965256797583081</v>
      </c>
    </row>
    <row r="189" spans="1:29" x14ac:dyDescent="0.2">
      <c r="H189">
        <f t="shared" si="41"/>
        <v>0</v>
      </c>
      <c r="P189" t="e">
        <f t="shared" si="42"/>
        <v>#NUM!</v>
      </c>
      <c r="Q189" t="e">
        <f t="shared" si="43"/>
        <v>#NUM!</v>
      </c>
      <c r="R189" t="e">
        <f t="shared" si="44"/>
        <v>#NUM!</v>
      </c>
      <c r="S189" t="e">
        <f t="shared" si="45"/>
        <v>#NUM!</v>
      </c>
      <c r="T189" t="e">
        <f t="shared" si="46"/>
        <v>#NUM!</v>
      </c>
    </row>
    <row r="190" spans="1:29" x14ac:dyDescent="0.2">
      <c r="H190">
        <f t="shared" si="41"/>
        <v>0</v>
      </c>
      <c r="P190" t="e">
        <f t="shared" si="42"/>
        <v>#NUM!</v>
      </c>
      <c r="Q190" t="e">
        <f t="shared" si="43"/>
        <v>#NUM!</v>
      </c>
      <c r="R190" t="e">
        <f t="shared" si="44"/>
        <v>#NUM!</v>
      </c>
      <c r="S190" t="e">
        <f t="shared" si="45"/>
        <v>#NUM!</v>
      </c>
      <c r="T190" t="e">
        <f t="shared" si="46"/>
        <v>#NUM!</v>
      </c>
    </row>
    <row r="191" spans="1:29" x14ac:dyDescent="0.2">
      <c r="H191">
        <f t="shared" si="41"/>
        <v>0</v>
      </c>
      <c r="P191" t="e">
        <f t="shared" si="42"/>
        <v>#NUM!</v>
      </c>
      <c r="Q191" t="e">
        <f t="shared" si="43"/>
        <v>#NUM!</v>
      </c>
      <c r="R191" t="e">
        <f t="shared" si="44"/>
        <v>#NUM!</v>
      </c>
      <c r="S191" t="e">
        <f t="shared" si="45"/>
        <v>#NUM!</v>
      </c>
      <c r="T191" t="e">
        <f t="shared" si="46"/>
        <v>#NUM!</v>
      </c>
    </row>
    <row r="192" spans="1:29" x14ac:dyDescent="0.2">
      <c r="H192">
        <f t="shared" si="41"/>
        <v>0</v>
      </c>
      <c r="P192" t="e">
        <f t="shared" si="42"/>
        <v>#NUM!</v>
      </c>
      <c r="Q192" t="e">
        <f t="shared" si="43"/>
        <v>#NUM!</v>
      </c>
      <c r="R192" t="e">
        <f t="shared" si="44"/>
        <v>#NUM!</v>
      </c>
      <c r="S192" t="e">
        <f t="shared" si="45"/>
        <v>#NUM!</v>
      </c>
      <c r="T192" t="e">
        <f t="shared" si="46"/>
        <v>#NUM!</v>
      </c>
    </row>
    <row r="193" spans="1:29" x14ac:dyDescent="0.2">
      <c r="H193">
        <f t="shared" si="41"/>
        <v>0</v>
      </c>
      <c r="P193" t="e">
        <f t="shared" si="42"/>
        <v>#NUM!</v>
      </c>
      <c r="Q193" t="e">
        <f t="shared" si="43"/>
        <v>#NUM!</v>
      </c>
      <c r="R193" t="e">
        <f t="shared" si="44"/>
        <v>#NUM!</v>
      </c>
      <c r="S193" t="e">
        <f t="shared" si="45"/>
        <v>#NUM!</v>
      </c>
      <c r="T193" t="e">
        <f t="shared" si="46"/>
        <v>#NUM!</v>
      </c>
    </row>
    <row r="194" spans="1:29" x14ac:dyDescent="0.2">
      <c r="H194">
        <f t="shared" si="41"/>
        <v>0</v>
      </c>
      <c r="P194" t="e">
        <f t="shared" si="42"/>
        <v>#NUM!</v>
      </c>
      <c r="Q194" t="e">
        <f t="shared" si="43"/>
        <v>#NUM!</v>
      </c>
      <c r="R194" t="e">
        <f t="shared" si="44"/>
        <v>#NUM!</v>
      </c>
      <c r="S194" t="e">
        <f t="shared" si="45"/>
        <v>#NUM!</v>
      </c>
      <c r="T194" t="e">
        <f t="shared" si="46"/>
        <v>#NUM!</v>
      </c>
    </row>
    <row r="195" spans="1:29" x14ac:dyDescent="0.2">
      <c r="H195">
        <f t="shared" ref="H195:H258" si="61">SUM(C195:G195)</f>
        <v>0</v>
      </c>
      <c r="P195" t="e">
        <f t="shared" ref="P195:P258" si="62">LOG(J195,2)</f>
        <v>#NUM!</v>
      </c>
      <c r="Q195" t="e">
        <f t="shared" ref="Q195:Q258" si="63">LOG(K195,2)</f>
        <v>#NUM!</v>
      </c>
      <c r="R195" t="e">
        <f t="shared" ref="R195:R258" si="64">LOG(L195,2)</f>
        <v>#NUM!</v>
      </c>
      <c r="S195" t="e">
        <f t="shared" ref="S195:S258" si="65">LOG(M195,2)</f>
        <v>#NUM!</v>
      </c>
      <c r="T195" t="e">
        <f t="shared" ref="T195:T258" si="66">LOG(N195,2)</f>
        <v>#NUM!</v>
      </c>
    </row>
    <row r="196" spans="1:29" x14ac:dyDescent="0.2">
      <c r="A196" t="s">
        <v>120</v>
      </c>
      <c r="H196">
        <f t="shared" si="61"/>
        <v>0</v>
      </c>
      <c r="P196" t="e">
        <f t="shared" si="62"/>
        <v>#NUM!</v>
      </c>
      <c r="Q196" t="e">
        <f t="shared" si="63"/>
        <v>#NUM!</v>
      </c>
      <c r="R196" t="e">
        <f t="shared" si="64"/>
        <v>#NUM!</v>
      </c>
      <c r="S196" t="e">
        <f t="shared" si="65"/>
        <v>#NUM!</v>
      </c>
      <c r="T196" t="e">
        <f t="shared" si="66"/>
        <v>#NUM!</v>
      </c>
    </row>
    <row r="197" spans="1:29" x14ac:dyDescent="0.2">
      <c r="H197">
        <f t="shared" si="61"/>
        <v>0</v>
      </c>
      <c r="P197" t="e">
        <f t="shared" si="62"/>
        <v>#NUM!</v>
      </c>
      <c r="Q197" t="e">
        <f t="shared" si="63"/>
        <v>#NUM!</v>
      </c>
      <c r="R197" t="e">
        <f t="shared" si="64"/>
        <v>#NUM!</v>
      </c>
      <c r="S197" t="e">
        <f t="shared" si="65"/>
        <v>#NUM!</v>
      </c>
      <c r="T197" t="e">
        <f t="shared" si="66"/>
        <v>#NUM!</v>
      </c>
    </row>
    <row r="198" spans="1:29" x14ac:dyDescent="0.2">
      <c r="H198">
        <f t="shared" si="61"/>
        <v>0</v>
      </c>
      <c r="P198" t="e">
        <f t="shared" si="62"/>
        <v>#NUM!</v>
      </c>
      <c r="Q198" t="e">
        <f t="shared" si="63"/>
        <v>#NUM!</v>
      </c>
      <c r="R198" t="e">
        <f t="shared" si="64"/>
        <v>#NUM!</v>
      </c>
      <c r="S198" t="e">
        <f t="shared" si="65"/>
        <v>#NUM!</v>
      </c>
      <c r="T198" t="e">
        <f t="shared" si="66"/>
        <v>#NUM!</v>
      </c>
    </row>
    <row r="199" spans="1:29" x14ac:dyDescent="0.2">
      <c r="H199">
        <f t="shared" si="61"/>
        <v>0</v>
      </c>
      <c r="P199" t="e">
        <f t="shared" si="62"/>
        <v>#NUM!</v>
      </c>
      <c r="Q199" t="e">
        <f t="shared" si="63"/>
        <v>#NUM!</v>
      </c>
      <c r="R199" t="e">
        <f t="shared" si="64"/>
        <v>#NUM!</v>
      </c>
      <c r="S199" t="e">
        <f t="shared" si="65"/>
        <v>#NUM!</v>
      </c>
      <c r="T199" t="e">
        <f t="shared" si="66"/>
        <v>#NUM!</v>
      </c>
    </row>
    <row r="200" spans="1:29" x14ac:dyDescent="0.2">
      <c r="B200" t="s">
        <v>69</v>
      </c>
      <c r="H200">
        <f t="shared" si="61"/>
        <v>0</v>
      </c>
      <c r="P200" t="e">
        <f t="shared" si="62"/>
        <v>#NUM!</v>
      </c>
      <c r="Q200" t="e">
        <f t="shared" si="63"/>
        <v>#NUM!</v>
      </c>
      <c r="R200" t="e">
        <f t="shared" si="64"/>
        <v>#NUM!</v>
      </c>
      <c r="S200" t="e">
        <f t="shared" si="65"/>
        <v>#NUM!</v>
      </c>
      <c r="T200" t="e">
        <f t="shared" si="66"/>
        <v>#NUM!</v>
      </c>
    </row>
    <row r="201" spans="1:29" x14ac:dyDescent="0.2">
      <c r="B201">
        <v>1</v>
      </c>
      <c r="C201">
        <v>320</v>
      </c>
      <c r="D201">
        <v>182</v>
      </c>
      <c r="E201">
        <v>161</v>
      </c>
      <c r="F201">
        <v>536</v>
      </c>
      <c r="G201">
        <v>101</v>
      </c>
      <c r="H201">
        <f t="shared" si="61"/>
        <v>1300</v>
      </c>
      <c r="J201">
        <f t="shared" ref="J201:J264" si="67">C201/H201</f>
        <v>0.24615384615384617</v>
      </c>
      <c r="K201">
        <f t="shared" ref="K201:K264" si="68">D201/H201</f>
        <v>0.14000000000000001</v>
      </c>
      <c r="L201">
        <f t="shared" ref="L201:L264" si="69">E201/H201</f>
        <v>0.12384615384615384</v>
      </c>
      <c r="M201">
        <f t="shared" ref="M201:M264" si="70">F201/H201</f>
        <v>0.41230769230769232</v>
      </c>
      <c r="N201">
        <f t="shared" ref="N201:N264" si="71">G201/H201</f>
        <v>7.7692307692307686E-2</v>
      </c>
      <c r="P201">
        <f t="shared" si="62"/>
        <v>-2.0223678130284544</v>
      </c>
      <c r="Q201">
        <f t="shared" si="63"/>
        <v>-2.8365012677171206</v>
      </c>
      <c r="R201">
        <f t="shared" si="64"/>
        <v>-3.0133790298011998</v>
      </c>
      <c r="S201">
        <f t="shared" si="65"/>
        <v>-1.2782067174580445</v>
      </c>
      <c r="T201">
        <f t="shared" si="66"/>
        <v>-3.6860844251640223</v>
      </c>
      <c r="V201">
        <f t="shared" ref="V195:V258" si="72">-J201*P201</f>
        <v>0.49781361551469649</v>
      </c>
      <c r="W201">
        <f t="shared" ref="W195:W258" si="73">-K201*Q201</f>
        <v>0.39711017748039695</v>
      </c>
      <c r="X201">
        <f t="shared" ref="X195:X258" si="74">-L201*R201</f>
        <v>0.37319540292153319</v>
      </c>
      <c r="Y201">
        <f t="shared" ref="Y195:Y258" si="75">-M201*S201</f>
        <v>0.52701446196731683</v>
      </c>
      <c r="Z201">
        <f t="shared" ref="Z195:Z258" si="76">-N201*T201</f>
        <v>0.2863804053396663</v>
      </c>
      <c r="AA201">
        <f t="shared" ref="AA195:AA258" si="77">SUM(V201:Z201)</f>
        <v>2.0815140632236098</v>
      </c>
      <c r="AB201">
        <f t="shared" ref="AB201:AB264" si="78">H201/1324</f>
        <v>0.98187311178247738</v>
      </c>
      <c r="AC201">
        <f>AA2-AA201*AB201-AA202*AB202-AA203*AB203-AA204*AB204</f>
        <v>0.12725778938380644</v>
      </c>
    </row>
    <row r="202" spans="1:29" x14ac:dyDescent="0.2">
      <c r="B202">
        <v>2</v>
      </c>
      <c r="C202">
        <v>1</v>
      </c>
      <c r="D202">
        <v>5</v>
      </c>
      <c r="E202">
        <v>1</v>
      </c>
      <c r="F202">
        <v>2</v>
      </c>
      <c r="G202">
        <v>0</v>
      </c>
      <c r="H202">
        <f t="shared" si="61"/>
        <v>9</v>
      </c>
      <c r="J202">
        <f t="shared" si="67"/>
        <v>0.1111111111111111</v>
      </c>
      <c r="K202">
        <f t="shared" si="68"/>
        <v>0.55555555555555558</v>
      </c>
      <c r="L202">
        <f t="shared" si="69"/>
        <v>0.1111111111111111</v>
      </c>
      <c r="M202">
        <f t="shared" si="70"/>
        <v>0.22222222222222221</v>
      </c>
      <c r="N202">
        <f t="shared" si="71"/>
        <v>0</v>
      </c>
      <c r="P202">
        <f t="shared" si="62"/>
        <v>-3.1699250014423126</v>
      </c>
      <c r="Q202">
        <f t="shared" si="63"/>
        <v>-0.84799690655494997</v>
      </c>
      <c r="R202">
        <f t="shared" si="64"/>
        <v>-3.1699250014423126</v>
      </c>
      <c r="S202">
        <f t="shared" si="65"/>
        <v>-2.1699250014423126</v>
      </c>
      <c r="T202" t="e">
        <f t="shared" si="66"/>
        <v>#NUM!</v>
      </c>
      <c r="V202">
        <f t="shared" si="72"/>
        <v>0.3522138890491458</v>
      </c>
      <c r="W202">
        <f t="shared" si="73"/>
        <v>0.4711093925305278</v>
      </c>
      <c r="X202">
        <f t="shared" si="74"/>
        <v>0.3522138890491458</v>
      </c>
      <c r="Y202">
        <f t="shared" si="75"/>
        <v>0.48220555587606945</v>
      </c>
      <c r="Z202">
        <v>0</v>
      </c>
      <c r="AA202">
        <f t="shared" si="77"/>
        <v>1.6577427265048887</v>
      </c>
      <c r="AB202">
        <f t="shared" si="78"/>
        <v>6.7975830815709968E-3</v>
      </c>
    </row>
    <row r="203" spans="1:29" x14ac:dyDescent="0.2">
      <c r="B203">
        <v>4</v>
      </c>
      <c r="C203">
        <v>2</v>
      </c>
      <c r="D203">
        <v>2</v>
      </c>
      <c r="E203">
        <v>2</v>
      </c>
      <c r="F203">
        <v>7</v>
      </c>
      <c r="G203">
        <v>0</v>
      </c>
      <c r="H203">
        <f t="shared" si="61"/>
        <v>13</v>
      </c>
      <c r="J203">
        <f t="shared" si="67"/>
        <v>0.15384615384615385</v>
      </c>
      <c r="K203">
        <f t="shared" si="68"/>
        <v>0.15384615384615385</v>
      </c>
      <c r="L203">
        <f t="shared" si="69"/>
        <v>0.15384615384615385</v>
      </c>
      <c r="M203">
        <f t="shared" si="70"/>
        <v>0.53846153846153844</v>
      </c>
      <c r="N203">
        <f t="shared" si="71"/>
        <v>0</v>
      </c>
      <c r="P203">
        <f t="shared" si="62"/>
        <v>-2.7004397181410922</v>
      </c>
      <c r="Q203">
        <f t="shared" si="63"/>
        <v>-2.7004397181410922</v>
      </c>
      <c r="R203">
        <f t="shared" si="64"/>
        <v>-2.7004397181410922</v>
      </c>
      <c r="S203">
        <f t="shared" si="65"/>
        <v>-0.89308479608348823</v>
      </c>
      <c r="T203" t="e">
        <f t="shared" si="66"/>
        <v>#NUM!</v>
      </c>
      <c r="V203">
        <f t="shared" si="72"/>
        <v>0.4154522643293988</v>
      </c>
      <c r="W203">
        <f t="shared" si="73"/>
        <v>0.4154522643293988</v>
      </c>
      <c r="X203">
        <f t="shared" si="74"/>
        <v>0.4154522643293988</v>
      </c>
      <c r="Y203">
        <f t="shared" si="75"/>
        <v>0.48089181327572439</v>
      </c>
      <c r="Z203">
        <v>0</v>
      </c>
      <c r="AA203">
        <f t="shared" si="77"/>
        <v>1.7272486062639207</v>
      </c>
      <c r="AB203">
        <f t="shared" si="78"/>
        <v>9.8187311178247732E-3</v>
      </c>
    </row>
    <row r="204" spans="1:29" x14ac:dyDescent="0.2">
      <c r="B204">
        <v>6</v>
      </c>
      <c r="C204">
        <v>0</v>
      </c>
      <c r="D204">
        <v>1</v>
      </c>
      <c r="E204">
        <v>0</v>
      </c>
      <c r="F204">
        <v>1</v>
      </c>
      <c r="G204">
        <v>0</v>
      </c>
      <c r="H204">
        <f t="shared" si="61"/>
        <v>2</v>
      </c>
      <c r="J204">
        <f t="shared" si="67"/>
        <v>0</v>
      </c>
      <c r="K204">
        <f t="shared" si="68"/>
        <v>0.5</v>
      </c>
      <c r="L204">
        <f t="shared" si="69"/>
        <v>0</v>
      </c>
      <c r="M204">
        <f t="shared" si="70"/>
        <v>0.5</v>
      </c>
      <c r="N204">
        <f t="shared" si="71"/>
        <v>0</v>
      </c>
      <c r="P204" t="e">
        <f t="shared" si="62"/>
        <v>#NUM!</v>
      </c>
      <c r="Q204">
        <f t="shared" si="63"/>
        <v>-1</v>
      </c>
      <c r="R204" t="e">
        <f t="shared" si="64"/>
        <v>#NUM!</v>
      </c>
      <c r="S204">
        <f t="shared" si="65"/>
        <v>-1</v>
      </c>
      <c r="T204" t="e">
        <f t="shared" si="66"/>
        <v>#NUM!</v>
      </c>
      <c r="V204">
        <v>0</v>
      </c>
      <c r="W204">
        <f t="shared" si="73"/>
        <v>0.5</v>
      </c>
      <c r="X204">
        <v>0</v>
      </c>
      <c r="Y204">
        <f t="shared" si="75"/>
        <v>0.5</v>
      </c>
      <c r="Z204">
        <v>0</v>
      </c>
      <c r="AA204">
        <f t="shared" si="77"/>
        <v>1</v>
      </c>
      <c r="AB204">
        <f t="shared" si="78"/>
        <v>1.5105740181268882E-3</v>
      </c>
    </row>
    <row r="205" spans="1:29" x14ac:dyDescent="0.2">
      <c r="H205">
        <f t="shared" si="61"/>
        <v>0</v>
      </c>
      <c r="P205" t="e">
        <f t="shared" si="62"/>
        <v>#NUM!</v>
      </c>
      <c r="Q205" t="e">
        <f t="shared" si="63"/>
        <v>#NUM!</v>
      </c>
      <c r="R205" t="e">
        <f t="shared" si="64"/>
        <v>#NUM!</v>
      </c>
      <c r="S205" t="e">
        <f t="shared" si="65"/>
        <v>#NUM!</v>
      </c>
      <c r="T205" t="e">
        <f t="shared" si="66"/>
        <v>#NUM!</v>
      </c>
    </row>
    <row r="206" spans="1:29" x14ac:dyDescent="0.2">
      <c r="H206">
        <f t="shared" si="61"/>
        <v>0</v>
      </c>
      <c r="P206" t="e">
        <f t="shared" si="62"/>
        <v>#NUM!</v>
      </c>
      <c r="Q206" t="e">
        <f t="shared" si="63"/>
        <v>#NUM!</v>
      </c>
      <c r="R206" t="e">
        <f t="shared" si="64"/>
        <v>#NUM!</v>
      </c>
      <c r="S206" t="e">
        <f t="shared" si="65"/>
        <v>#NUM!</v>
      </c>
      <c r="T206" t="e">
        <f t="shared" si="66"/>
        <v>#NUM!</v>
      </c>
    </row>
    <row r="207" spans="1:29" x14ac:dyDescent="0.2">
      <c r="B207" t="s">
        <v>34</v>
      </c>
      <c r="H207">
        <f t="shared" si="61"/>
        <v>0</v>
      </c>
      <c r="P207" t="e">
        <f t="shared" si="62"/>
        <v>#NUM!</v>
      </c>
      <c r="Q207" t="e">
        <f t="shared" si="63"/>
        <v>#NUM!</v>
      </c>
      <c r="R207" t="e">
        <f t="shared" si="64"/>
        <v>#NUM!</v>
      </c>
      <c r="S207" t="e">
        <f t="shared" si="65"/>
        <v>#NUM!</v>
      </c>
      <c r="T207" t="e">
        <f t="shared" si="66"/>
        <v>#NUM!</v>
      </c>
    </row>
    <row r="208" spans="1:29" x14ac:dyDescent="0.2">
      <c r="B208">
        <v>1</v>
      </c>
      <c r="C208">
        <v>10</v>
      </c>
      <c r="D208">
        <v>12</v>
      </c>
      <c r="E208">
        <v>5</v>
      </c>
      <c r="F208">
        <v>11</v>
      </c>
      <c r="G208">
        <v>0</v>
      </c>
      <c r="H208">
        <f t="shared" si="61"/>
        <v>38</v>
      </c>
      <c r="J208">
        <f t="shared" si="67"/>
        <v>0.26315789473684209</v>
      </c>
      <c r="K208">
        <f t="shared" si="68"/>
        <v>0.31578947368421051</v>
      </c>
      <c r="L208">
        <f t="shared" si="69"/>
        <v>0.13157894736842105</v>
      </c>
      <c r="M208">
        <f t="shared" si="70"/>
        <v>0.28947368421052633</v>
      </c>
      <c r="N208">
        <f t="shared" si="71"/>
        <v>0</v>
      </c>
      <c r="P208">
        <f t="shared" si="62"/>
        <v>-1.9259994185562235</v>
      </c>
      <c r="Q208">
        <f t="shared" si="63"/>
        <v>-1.6629650127224294</v>
      </c>
      <c r="R208">
        <f t="shared" si="64"/>
        <v>-2.9259994185562235</v>
      </c>
      <c r="S208">
        <f t="shared" si="65"/>
        <v>-1.7884958948062883</v>
      </c>
      <c r="T208" t="e">
        <f t="shared" si="66"/>
        <v>#NUM!</v>
      </c>
      <c r="V208">
        <f t="shared" si="72"/>
        <v>0.50684195225163775</v>
      </c>
      <c r="W208">
        <f t="shared" si="73"/>
        <v>0.52514684612287243</v>
      </c>
      <c r="X208">
        <f t="shared" si="74"/>
        <v>0.38499992349423989</v>
      </c>
      <c r="Y208">
        <f t="shared" si="75"/>
        <v>0.5177224958649782</v>
      </c>
      <c r="Z208">
        <v>0</v>
      </c>
      <c r="AA208">
        <f t="shared" si="77"/>
        <v>1.9347112177337282</v>
      </c>
      <c r="AB208">
        <f t="shared" si="78"/>
        <v>2.8700906344410877E-2</v>
      </c>
      <c r="AC208">
        <f>AA2-AA208*AB208-AA209*AB209-AA210*AB210-AA211*AB211</f>
        <v>0.12945365439568995</v>
      </c>
    </row>
    <row r="209" spans="2:29" x14ac:dyDescent="0.2">
      <c r="B209">
        <v>2</v>
      </c>
      <c r="C209">
        <v>312</v>
      </c>
      <c r="D209">
        <v>177</v>
      </c>
      <c r="E209">
        <v>159</v>
      </c>
      <c r="F209">
        <v>534</v>
      </c>
      <c r="G209">
        <v>101</v>
      </c>
      <c r="H209">
        <f t="shared" si="61"/>
        <v>1283</v>
      </c>
      <c r="J209">
        <f t="shared" si="67"/>
        <v>0.24318004676539362</v>
      </c>
      <c r="K209">
        <f t="shared" si="68"/>
        <v>0.13795791114575215</v>
      </c>
      <c r="L209">
        <f t="shared" si="69"/>
        <v>0.12392829306313329</v>
      </c>
      <c r="M209">
        <f t="shared" si="70"/>
        <v>0.41621200311769291</v>
      </c>
      <c r="N209">
        <f t="shared" si="71"/>
        <v>7.8721745908028065E-2</v>
      </c>
      <c r="P209">
        <f t="shared" si="62"/>
        <v>-2.0399032362274339</v>
      </c>
      <c r="Q209">
        <f t="shared" si="63"/>
        <v>-2.8576999050066849</v>
      </c>
      <c r="R209">
        <f t="shared" si="64"/>
        <v>-3.0124224998053273</v>
      </c>
      <c r="S209">
        <f t="shared" si="65"/>
        <v>-1.2646095234021286</v>
      </c>
      <c r="T209">
        <f t="shared" si="66"/>
        <v>-3.6670939723378875</v>
      </c>
      <c r="V209">
        <f t="shared" si="72"/>
        <v>0.49606376438266514</v>
      </c>
      <c r="W209">
        <f t="shared" si="73"/>
        <v>0.3942423095761366</v>
      </c>
      <c r="X209">
        <f t="shared" si="74"/>
        <v>0.3733243783858512</v>
      </c>
      <c r="Y209">
        <f t="shared" si="75"/>
        <v>0.52634566289691087</v>
      </c>
      <c r="Z209">
        <f t="shared" si="76"/>
        <v>0.28868003991124447</v>
      </c>
      <c r="AA209">
        <f t="shared" si="77"/>
        <v>2.078656155152808</v>
      </c>
      <c r="AB209">
        <f t="shared" si="78"/>
        <v>0.9690332326283988</v>
      </c>
    </row>
    <row r="210" spans="2:29" x14ac:dyDescent="0.2">
      <c r="B210">
        <v>3</v>
      </c>
      <c r="C210">
        <v>0</v>
      </c>
      <c r="D210">
        <v>1</v>
      </c>
      <c r="E210">
        <v>0</v>
      </c>
      <c r="F210">
        <v>1</v>
      </c>
      <c r="G210">
        <v>0</v>
      </c>
      <c r="H210">
        <f t="shared" si="61"/>
        <v>2</v>
      </c>
      <c r="J210">
        <f t="shared" si="67"/>
        <v>0</v>
      </c>
      <c r="K210">
        <f t="shared" si="68"/>
        <v>0.5</v>
      </c>
      <c r="L210">
        <f t="shared" si="69"/>
        <v>0</v>
      </c>
      <c r="M210">
        <f t="shared" si="70"/>
        <v>0.5</v>
      </c>
      <c r="N210">
        <f t="shared" si="71"/>
        <v>0</v>
      </c>
      <c r="P210" t="e">
        <f t="shared" si="62"/>
        <v>#NUM!</v>
      </c>
      <c r="Q210">
        <f t="shared" si="63"/>
        <v>-1</v>
      </c>
      <c r="R210" t="e">
        <f t="shared" si="64"/>
        <v>#NUM!</v>
      </c>
      <c r="S210">
        <f t="shared" si="65"/>
        <v>-1</v>
      </c>
      <c r="T210" t="e">
        <f t="shared" si="66"/>
        <v>#NUM!</v>
      </c>
      <c r="V210">
        <v>0</v>
      </c>
      <c r="W210">
        <f t="shared" si="73"/>
        <v>0.5</v>
      </c>
      <c r="X210">
        <v>0</v>
      </c>
      <c r="Y210">
        <f t="shared" si="75"/>
        <v>0.5</v>
      </c>
      <c r="Z210">
        <v>0</v>
      </c>
      <c r="AA210">
        <f t="shared" si="77"/>
        <v>1</v>
      </c>
      <c r="AB210">
        <f t="shared" si="78"/>
        <v>1.5105740181268882E-3</v>
      </c>
    </row>
    <row r="211" spans="2:29" x14ac:dyDescent="0.2">
      <c r="B211">
        <v>4</v>
      </c>
      <c r="C211">
        <v>1</v>
      </c>
      <c r="D211">
        <v>0</v>
      </c>
      <c r="E211">
        <v>0</v>
      </c>
      <c r="F211">
        <v>0</v>
      </c>
      <c r="G211">
        <v>0</v>
      </c>
      <c r="H211">
        <f t="shared" si="61"/>
        <v>1</v>
      </c>
      <c r="J211">
        <f t="shared" si="67"/>
        <v>1</v>
      </c>
      <c r="K211">
        <f t="shared" si="68"/>
        <v>0</v>
      </c>
      <c r="L211">
        <f t="shared" si="69"/>
        <v>0</v>
      </c>
      <c r="M211">
        <f t="shared" si="70"/>
        <v>0</v>
      </c>
      <c r="N211">
        <f t="shared" si="71"/>
        <v>0</v>
      </c>
      <c r="P211">
        <f t="shared" si="62"/>
        <v>0</v>
      </c>
      <c r="Q211" t="e">
        <f t="shared" si="63"/>
        <v>#NUM!</v>
      </c>
      <c r="R211" t="e">
        <f t="shared" si="64"/>
        <v>#NUM!</v>
      </c>
      <c r="S211" t="e">
        <f t="shared" si="65"/>
        <v>#NUM!</v>
      </c>
      <c r="T211" t="e">
        <f t="shared" si="66"/>
        <v>#NUM!</v>
      </c>
      <c r="V211">
        <f t="shared" si="72"/>
        <v>0</v>
      </c>
      <c r="W211">
        <v>0</v>
      </c>
      <c r="X211">
        <v>0</v>
      </c>
      <c r="Y211">
        <v>0</v>
      </c>
      <c r="Z211">
        <v>0</v>
      </c>
      <c r="AA211">
        <f t="shared" si="77"/>
        <v>0</v>
      </c>
      <c r="AB211">
        <f t="shared" si="78"/>
        <v>7.5528700906344411E-4</v>
      </c>
    </row>
    <row r="212" spans="2:29" x14ac:dyDescent="0.2">
      <c r="H212">
        <f t="shared" si="61"/>
        <v>0</v>
      </c>
      <c r="P212" t="e">
        <f t="shared" si="62"/>
        <v>#NUM!</v>
      </c>
      <c r="Q212" t="e">
        <f t="shared" si="63"/>
        <v>#NUM!</v>
      </c>
      <c r="R212" t="e">
        <f t="shared" si="64"/>
        <v>#NUM!</v>
      </c>
      <c r="S212" t="e">
        <f t="shared" si="65"/>
        <v>#NUM!</v>
      </c>
      <c r="T212" t="e">
        <f t="shared" si="66"/>
        <v>#NUM!</v>
      </c>
    </row>
    <row r="213" spans="2:29" x14ac:dyDescent="0.2">
      <c r="H213">
        <f t="shared" si="61"/>
        <v>0</v>
      </c>
      <c r="P213" t="e">
        <f t="shared" si="62"/>
        <v>#NUM!</v>
      </c>
      <c r="Q213" t="e">
        <f t="shared" si="63"/>
        <v>#NUM!</v>
      </c>
      <c r="R213" t="e">
        <f t="shared" si="64"/>
        <v>#NUM!</v>
      </c>
      <c r="S213" t="e">
        <f t="shared" si="65"/>
        <v>#NUM!</v>
      </c>
      <c r="T213" t="e">
        <f t="shared" si="66"/>
        <v>#NUM!</v>
      </c>
    </row>
    <row r="214" spans="2:29" x14ac:dyDescent="0.2">
      <c r="B214" t="s">
        <v>35</v>
      </c>
      <c r="H214">
        <f t="shared" si="61"/>
        <v>0</v>
      </c>
      <c r="P214" t="e">
        <f t="shared" si="62"/>
        <v>#NUM!</v>
      </c>
      <c r="Q214" t="e">
        <f t="shared" si="63"/>
        <v>#NUM!</v>
      </c>
      <c r="R214" t="e">
        <f t="shared" si="64"/>
        <v>#NUM!</v>
      </c>
      <c r="S214" t="e">
        <f t="shared" si="65"/>
        <v>#NUM!</v>
      </c>
      <c r="T214" t="e">
        <f t="shared" si="66"/>
        <v>#NUM!</v>
      </c>
    </row>
    <row r="215" spans="2:29" x14ac:dyDescent="0.2">
      <c r="B215">
        <v>360</v>
      </c>
      <c r="C215">
        <v>2</v>
      </c>
      <c r="D215">
        <v>2</v>
      </c>
      <c r="E215">
        <v>2</v>
      </c>
      <c r="F215">
        <v>5</v>
      </c>
      <c r="G215">
        <v>1</v>
      </c>
      <c r="H215">
        <f t="shared" si="61"/>
        <v>12</v>
      </c>
      <c r="J215">
        <f t="shared" si="67"/>
        <v>0.16666666666666666</v>
      </c>
      <c r="K215">
        <f t="shared" si="68"/>
        <v>0.16666666666666666</v>
      </c>
      <c r="L215">
        <f t="shared" si="69"/>
        <v>0.16666666666666666</v>
      </c>
      <c r="M215">
        <f t="shared" si="70"/>
        <v>0.41666666666666669</v>
      </c>
      <c r="N215">
        <f t="shared" si="71"/>
        <v>8.3333333333333329E-2</v>
      </c>
      <c r="P215">
        <f t="shared" si="62"/>
        <v>-2.5849625007211561</v>
      </c>
      <c r="Q215">
        <f t="shared" si="63"/>
        <v>-2.5849625007211561</v>
      </c>
      <c r="R215">
        <f t="shared" si="64"/>
        <v>-2.5849625007211561</v>
      </c>
      <c r="S215">
        <f t="shared" si="65"/>
        <v>-1.2630344058337937</v>
      </c>
      <c r="T215">
        <f t="shared" si="66"/>
        <v>-3.5849625007211565</v>
      </c>
      <c r="V215">
        <f t="shared" si="72"/>
        <v>0.43082708345352599</v>
      </c>
      <c r="W215">
        <f t="shared" si="73"/>
        <v>0.43082708345352599</v>
      </c>
      <c r="X215">
        <f t="shared" si="74"/>
        <v>0.43082708345352599</v>
      </c>
      <c r="Y215">
        <f t="shared" si="75"/>
        <v>0.52626433576408072</v>
      </c>
      <c r="Z215">
        <f t="shared" si="76"/>
        <v>0.29874687506009634</v>
      </c>
      <c r="AA215">
        <f t="shared" si="77"/>
        <v>2.1174924611847552</v>
      </c>
      <c r="AB215">
        <f t="shared" si="78"/>
        <v>9.0634441087613302E-3</v>
      </c>
      <c r="AC215">
        <f>AA2-AA215*AB215-AA216*AB216-AA217*AB217-AA218*AB218</f>
        <v>0.15709202747088713</v>
      </c>
    </row>
    <row r="216" spans="2:29" x14ac:dyDescent="0.2">
      <c r="B216">
        <v>480</v>
      </c>
      <c r="C216">
        <v>22</v>
      </c>
      <c r="D216">
        <v>15</v>
      </c>
      <c r="E216">
        <v>19</v>
      </c>
      <c r="F216">
        <v>42</v>
      </c>
      <c r="G216">
        <v>0</v>
      </c>
      <c r="H216">
        <f t="shared" si="61"/>
        <v>98</v>
      </c>
      <c r="J216">
        <f t="shared" si="67"/>
        <v>0.22448979591836735</v>
      </c>
      <c r="K216">
        <f t="shared" si="68"/>
        <v>0.15306122448979592</v>
      </c>
      <c r="L216">
        <f t="shared" si="69"/>
        <v>0.19387755102040816</v>
      </c>
      <c r="M216">
        <f t="shared" si="70"/>
        <v>0.42857142857142855</v>
      </c>
      <c r="N216">
        <f t="shared" si="71"/>
        <v>0</v>
      </c>
      <c r="P216">
        <f t="shared" si="62"/>
        <v>-2.155278225477911</v>
      </c>
      <c r="Q216">
        <f t="shared" si="63"/>
        <v>-2.7078192485066896</v>
      </c>
      <c r="R216">
        <f t="shared" si="64"/>
        <v>-2.3667823306716231</v>
      </c>
      <c r="S216">
        <f t="shared" si="65"/>
        <v>-1.2223924213364481</v>
      </c>
      <c r="T216" t="e">
        <f t="shared" si="66"/>
        <v>#NUM!</v>
      </c>
      <c r="V216">
        <f t="shared" si="72"/>
        <v>0.48383796898483716</v>
      </c>
      <c r="W216">
        <f t="shared" si="73"/>
        <v>0.41446212987347292</v>
      </c>
      <c r="X216">
        <f t="shared" si="74"/>
        <v>0.45886596206898816</v>
      </c>
      <c r="Y216">
        <f t="shared" si="75"/>
        <v>0.52388246628704915</v>
      </c>
      <c r="Z216">
        <v>0</v>
      </c>
      <c r="AA216">
        <f t="shared" si="77"/>
        <v>1.8810485272143473</v>
      </c>
      <c r="AB216">
        <f t="shared" si="78"/>
        <v>7.4018126888217517E-2</v>
      </c>
    </row>
    <row r="217" spans="2:29" x14ac:dyDescent="0.2">
      <c r="B217">
        <v>720</v>
      </c>
      <c r="C217">
        <v>158</v>
      </c>
      <c r="D217">
        <v>107</v>
      </c>
      <c r="E217">
        <v>96</v>
      </c>
      <c r="F217">
        <v>280</v>
      </c>
      <c r="G217">
        <v>25</v>
      </c>
      <c r="H217">
        <f t="shared" si="61"/>
        <v>666</v>
      </c>
      <c r="J217">
        <f t="shared" si="67"/>
        <v>0.23723723723723725</v>
      </c>
      <c r="K217">
        <f t="shared" si="68"/>
        <v>0.16066066066066065</v>
      </c>
      <c r="L217">
        <f t="shared" si="69"/>
        <v>0.14414414414414414</v>
      </c>
      <c r="M217">
        <f t="shared" si="70"/>
        <v>0.42042042042042044</v>
      </c>
      <c r="N217">
        <f t="shared" si="71"/>
        <v>3.7537537537537538E-2</v>
      </c>
      <c r="P217">
        <f t="shared" si="62"/>
        <v>-2.0755976188941592</v>
      </c>
      <c r="Q217">
        <f t="shared" si="63"/>
        <v>-2.6379113806701153</v>
      </c>
      <c r="R217">
        <f t="shared" si="64"/>
        <v>-2.7944158663501062</v>
      </c>
      <c r="S217">
        <f t="shared" si="65"/>
        <v>-1.2500953501262957</v>
      </c>
      <c r="T217">
        <f t="shared" si="66"/>
        <v>-4.7355221772965379</v>
      </c>
      <c r="V217">
        <f t="shared" si="72"/>
        <v>0.49240904472263836</v>
      </c>
      <c r="W217">
        <f t="shared" si="73"/>
        <v>0.42380858518273623</v>
      </c>
      <c r="X217">
        <f t="shared" si="74"/>
        <v>0.40279868343785313</v>
      </c>
      <c r="Y217">
        <f t="shared" si="75"/>
        <v>0.52556561266570989</v>
      </c>
      <c r="Z217">
        <f t="shared" si="76"/>
        <v>0.17775984149011029</v>
      </c>
      <c r="AA217">
        <f t="shared" si="77"/>
        <v>2.0223417674990483</v>
      </c>
      <c r="AB217">
        <f t="shared" si="78"/>
        <v>0.50302114803625375</v>
      </c>
    </row>
    <row r="218" spans="2:29" x14ac:dyDescent="0.2">
      <c r="B218">
        <v>1080</v>
      </c>
      <c r="C218">
        <v>141</v>
      </c>
      <c r="D218">
        <v>66</v>
      </c>
      <c r="E218">
        <v>47</v>
      </c>
      <c r="F218">
        <v>219</v>
      </c>
      <c r="G218">
        <v>75</v>
      </c>
      <c r="H218">
        <f t="shared" si="61"/>
        <v>548</v>
      </c>
      <c r="J218">
        <f t="shared" si="67"/>
        <v>0.25729927007299269</v>
      </c>
      <c r="K218">
        <f t="shared" si="68"/>
        <v>0.12043795620437957</v>
      </c>
      <c r="L218">
        <f t="shared" si="69"/>
        <v>8.576642335766424E-2</v>
      </c>
      <c r="M218">
        <f t="shared" si="70"/>
        <v>0.39963503649635035</v>
      </c>
      <c r="N218">
        <f t="shared" si="71"/>
        <v>0.13686131386861314</v>
      </c>
      <c r="P218">
        <f t="shared" si="62"/>
        <v>-1.9584807305617331</v>
      </c>
      <c r="Q218">
        <f t="shared" si="63"/>
        <v>-3.053637963602073</v>
      </c>
      <c r="R218">
        <f t="shared" si="64"/>
        <v>-3.5434432312828896</v>
      </c>
      <c r="S218">
        <f t="shared" si="65"/>
        <v>-1.3232450233593536</v>
      </c>
      <c r="T218">
        <f t="shared" si="66"/>
        <v>-2.8692133924646459</v>
      </c>
      <c r="V218">
        <f t="shared" si="72"/>
        <v>0.50391566242555541</v>
      </c>
      <c r="W218">
        <f t="shared" si="73"/>
        <v>0.36777391532433729</v>
      </c>
      <c r="X218">
        <f t="shared" si="74"/>
        <v>0.30390845231805808</v>
      </c>
      <c r="Y218">
        <f t="shared" si="75"/>
        <v>0.52881507320382926</v>
      </c>
      <c r="Z218">
        <f t="shared" si="76"/>
        <v>0.39268431466213222</v>
      </c>
      <c r="AA218">
        <f t="shared" si="77"/>
        <v>2.0970974179339121</v>
      </c>
      <c r="AB218">
        <f t="shared" si="78"/>
        <v>0.41389728096676737</v>
      </c>
    </row>
    <row r="219" spans="2:29" x14ac:dyDescent="0.2">
      <c r="H219">
        <f t="shared" si="61"/>
        <v>0</v>
      </c>
      <c r="P219" t="e">
        <f t="shared" si="62"/>
        <v>#NUM!</v>
      </c>
      <c r="Q219" t="e">
        <f t="shared" si="63"/>
        <v>#NUM!</v>
      </c>
      <c r="R219" t="e">
        <f t="shared" si="64"/>
        <v>#NUM!</v>
      </c>
      <c r="S219" t="e">
        <f t="shared" si="65"/>
        <v>#NUM!</v>
      </c>
      <c r="T219" t="e">
        <f t="shared" si="66"/>
        <v>#NUM!</v>
      </c>
    </row>
    <row r="220" spans="2:29" x14ac:dyDescent="0.2">
      <c r="H220">
        <f t="shared" si="61"/>
        <v>0</v>
      </c>
      <c r="P220" t="e">
        <f t="shared" si="62"/>
        <v>#NUM!</v>
      </c>
      <c r="Q220" t="e">
        <f t="shared" si="63"/>
        <v>#NUM!</v>
      </c>
      <c r="R220" t="e">
        <f t="shared" si="64"/>
        <v>#NUM!</v>
      </c>
      <c r="S220" t="e">
        <f t="shared" si="65"/>
        <v>#NUM!</v>
      </c>
      <c r="T220" t="e">
        <f t="shared" si="66"/>
        <v>#NUM!</v>
      </c>
    </row>
    <row r="221" spans="2:29" x14ac:dyDescent="0.2">
      <c r="B221" t="s">
        <v>70</v>
      </c>
      <c r="H221">
        <f t="shared" si="61"/>
        <v>0</v>
      </c>
      <c r="P221" t="e">
        <f t="shared" si="62"/>
        <v>#NUM!</v>
      </c>
      <c r="Q221" t="e">
        <f t="shared" si="63"/>
        <v>#NUM!</v>
      </c>
      <c r="R221" t="e">
        <f t="shared" si="64"/>
        <v>#NUM!</v>
      </c>
      <c r="S221" t="e">
        <f t="shared" si="65"/>
        <v>#NUM!</v>
      </c>
      <c r="T221" t="e">
        <f t="shared" si="66"/>
        <v>#NUM!</v>
      </c>
    </row>
    <row r="222" spans="2:29" x14ac:dyDescent="0.2">
      <c r="B222">
        <v>1</v>
      </c>
      <c r="C222">
        <v>322</v>
      </c>
      <c r="D222">
        <v>188</v>
      </c>
      <c r="E222">
        <v>160</v>
      </c>
      <c r="F222">
        <v>541</v>
      </c>
      <c r="G222">
        <v>101</v>
      </c>
      <c r="H222">
        <f t="shared" si="61"/>
        <v>1312</v>
      </c>
      <c r="J222">
        <f t="shared" si="67"/>
        <v>0.24542682926829268</v>
      </c>
      <c r="K222">
        <f t="shared" si="68"/>
        <v>0.14329268292682926</v>
      </c>
      <c r="L222">
        <f t="shared" si="69"/>
        <v>0.12195121951219512</v>
      </c>
      <c r="M222">
        <f t="shared" si="70"/>
        <v>0.41234756097560976</v>
      </c>
      <c r="N222">
        <f t="shared" si="71"/>
        <v>7.698170731707317E-2</v>
      </c>
      <c r="P222">
        <f t="shared" si="62"/>
        <v>-2.0266351265034666</v>
      </c>
      <c r="Q222">
        <f t="shared" si="63"/>
        <v>-2.8029631529404466</v>
      </c>
      <c r="R222">
        <f t="shared" si="64"/>
        <v>-3.0356239097307216</v>
      </c>
      <c r="S222">
        <f t="shared" si="65"/>
        <v>-1.2780672207912684</v>
      </c>
      <c r="T222">
        <f t="shared" si="66"/>
        <v>-3.6993405218662891</v>
      </c>
      <c r="V222">
        <f t="shared" si="72"/>
        <v>0.49739063318149102</v>
      </c>
      <c r="W222">
        <f t="shared" si="73"/>
        <v>0.40164411032988107</v>
      </c>
      <c r="X222">
        <f t="shared" si="74"/>
        <v>0.37019803777203919</v>
      </c>
      <c r="Y222">
        <f t="shared" si="75"/>
        <v>0.52700790125615571</v>
      </c>
      <c r="Z222">
        <f t="shared" si="76"/>
        <v>0.28478154932049937</v>
      </c>
      <c r="AA222">
        <f t="shared" si="77"/>
        <v>2.0810222318600666</v>
      </c>
      <c r="AB222">
        <f t="shared" si="78"/>
        <v>0.99093655589123864</v>
      </c>
      <c r="AC222">
        <f>AA2-AA222*AB222-AA223*AB223-AA224*AB224</f>
        <v>0.12482302193952405</v>
      </c>
    </row>
    <row r="223" spans="2:29" x14ac:dyDescent="0.2">
      <c r="B223">
        <v>2</v>
      </c>
      <c r="C223">
        <v>1</v>
      </c>
      <c r="D223">
        <v>0</v>
      </c>
      <c r="E223">
        <v>2</v>
      </c>
      <c r="F223">
        <v>3</v>
      </c>
      <c r="G223">
        <v>0</v>
      </c>
      <c r="H223">
        <f t="shared" si="61"/>
        <v>6</v>
      </c>
      <c r="J223">
        <f t="shared" si="67"/>
        <v>0.16666666666666666</v>
      </c>
      <c r="K223">
        <f t="shared" si="68"/>
        <v>0</v>
      </c>
      <c r="L223">
        <f t="shared" si="69"/>
        <v>0.33333333333333331</v>
      </c>
      <c r="M223">
        <f t="shared" si="70"/>
        <v>0.5</v>
      </c>
      <c r="N223">
        <f t="shared" si="71"/>
        <v>0</v>
      </c>
      <c r="P223">
        <f t="shared" si="62"/>
        <v>-2.5849625007211561</v>
      </c>
      <c r="Q223" t="e">
        <f t="shared" si="63"/>
        <v>#NUM!</v>
      </c>
      <c r="R223">
        <f t="shared" si="64"/>
        <v>-1.5849625007211563</v>
      </c>
      <c r="S223">
        <f t="shared" si="65"/>
        <v>-1</v>
      </c>
      <c r="T223" t="e">
        <f t="shared" si="66"/>
        <v>#NUM!</v>
      </c>
      <c r="V223">
        <f t="shared" si="72"/>
        <v>0.43082708345352599</v>
      </c>
      <c r="W223">
        <v>0</v>
      </c>
      <c r="X223">
        <f t="shared" si="74"/>
        <v>0.52832083357371873</v>
      </c>
      <c r="Y223">
        <f t="shared" si="75"/>
        <v>0.5</v>
      </c>
      <c r="Z223">
        <v>0</v>
      </c>
      <c r="AA223">
        <f t="shared" si="77"/>
        <v>1.4591479170272448</v>
      </c>
      <c r="AB223">
        <f t="shared" si="78"/>
        <v>4.5317220543806651E-3</v>
      </c>
    </row>
    <row r="224" spans="2:29" x14ac:dyDescent="0.2">
      <c r="B224">
        <v>3</v>
      </c>
      <c r="C224">
        <v>0</v>
      </c>
      <c r="D224">
        <v>2</v>
      </c>
      <c r="E224">
        <v>2</v>
      </c>
      <c r="F224">
        <v>2</v>
      </c>
      <c r="G224">
        <v>0</v>
      </c>
      <c r="H224">
        <f t="shared" si="61"/>
        <v>6</v>
      </c>
      <c r="J224">
        <f t="shared" si="67"/>
        <v>0</v>
      </c>
      <c r="K224">
        <f t="shared" si="68"/>
        <v>0.33333333333333331</v>
      </c>
      <c r="L224">
        <f t="shared" si="69"/>
        <v>0.33333333333333331</v>
      </c>
      <c r="M224">
        <f t="shared" si="70"/>
        <v>0.33333333333333331</v>
      </c>
      <c r="N224">
        <f t="shared" si="71"/>
        <v>0</v>
      </c>
      <c r="P224" t="e">
        <f t="shared" si="62"/>
        <v>#NUM!</v>
      </c>
      <c r="Q224">
        <f t="shared" si="63"/>
        <v>-1.5849625007211563</v>
      </c>
      <c r="R224">
        <f t="shared" si="64"/>
        <v>-1.5849625007211563</v>
      </c>
      <c r="S224">
        <f t="shared" si="65"/>
        <v>-1.5849625007211563</v>
      </c>
      <c r="T224" t="e">
        <f t="shared" si="66"/>
        <v>#NUM!</v>
      </c>
      <c r="V224">
        <v>0</v>
      </c>
      <c r="W224">
        <f t="shared" si="73"/>
        <v>0.52832083357371873</v>
      </c>
      <c r="X224">
        <f t="shared" si="74"/>
        <v>0.52832083357371873</v>
      </c>
      <c r="Y224">
        <f t="shared" si="75"/>
        <v>0.52832083357371873</v>
      </c>
      <c r="Z224">
        <v>0</v>
      </c>
      <c r="AA224">
        <f t="shared" si="77"/>
        <v>1.5849625007211561</v>
      </c>
      <c r="AB224">
        <f t="shared" si="78"/>
        <v>4.5317220543806651E-3</v>
      </c>
    </row>
    <row r="225" spans="2:29" x14ac:dyDescent="0.2">
      <c r="H225">
        <f t="shared" si="61"/>
        <v>0</v>
      </c>
      <c r="P225" t="e">
        <f t="shared" si="62"/>
        <v>#NUM!</v>
      </c>
      <c r="Q225" t="e">
        <f t="shared" si="63"/>
        <v>#NUM!</v>
      </c>
      <c r="R225" t="e">
        <f t="shared" si="64"/>
        <v>#NUM!</v>
      </c>
      <c r="S225" t="e">
        <f t="shared" si="65"/>
        <v>#NUM!</v>
      </c>
      <c r="T225" t="e">
        <f t="shared" si="66"/>
        <v>#NUM!</v>
      </c>
    </row>
    <row r="226" spans="2:29" x14ac:dyDescent="0.2">
      <c r="H226">
        <f t="shared" si="61"/>
        <v>0</v>
      </c>
      <c r="P226" t="e">
        <f t="shared" si="62"/>
        <v>#NUM!</v>
      </c>
      <c r="Q226" t="e">
        <f t="shared" si="63"/>
        <v>#NUM!</v>
      </c>
      <c r="R226" t="e">
        <f t="shared" si="64"/>
        <v>#NUM!</v>
      </c>
      <c r="S226" t="e">
        <f t="shared" si="65"/>
        <v>#NUM!</v>
      </c>
      <c r="T226" t="e">
        <f t="shared" si="66"/>
        <v>#NUM!</v>
      </c>
    </row>
    <row r="227" spans="2:29" x14ac:dyDescent="0.2">
      <c r="B227" t="s">
        <v>71</v>
      </c>
      <c r="H227">
        <f t="shared" si="61"/>
        <v>0</v>
      </c>
      <c r="P227" t="e">
        <f t="shared" si="62"/>
        <v>#NUM!</v>
      </c>
      <c r="Q227" t="e">
        <f t="shared" si="63"/>
        <v>#NUM!</v>
      </c>
      <c r="R227" t="e">
        <f t="shared" si="64"/>
        <v>#NUM!</v>
      </c>
      <c r="S227" t="e">
        <f t="shared" si="65"/>
        <v>#NUM!</v>
      </c>
      <c r="T227" t="e">
        <f t="shared" si="66"/>
        <v>#NUM!</v>
      </c>
    </row>
    <row r="228" spans="2:29" x14ac:dyDescent="0.2">
      <c r="B228">
        <v>1</v>
      </c>
      <c r="C228">
        <v>142</v>
      </c>
      <c r="D228">
        <v>66</v>
      </c>
      <c r="E228">
        <v>53</v>
      </c>
      <c r="F228">
        <v>214</v>
      </c>
      <c r="G228">
        <v>76</v>
      </c>
      <c r="H228">
        <f t="shared" si="61"/>
        <v>551</v>
      </c>
      <c r="J228">
        <f t="shared" si="67"/>
        <v>0.25771324863883849</v>
      </c>
      <c r="K228">
        <f t="shared" si="68"/>
        <v>0.11978221415607986</v>
      </c>
      <c r="L228">
        <f t="shared" si="69"/>
        <v>9.6188747731397461E-2</v>
      </c>
      <c r="M228">
        <f t="shared" si="70"/>
        <v>0.38838475499092556</v>
      </c>
      <c r="N228">
        <f t="shared" si="71"/>
        <v>0.13793103448275862</v>
      </c>
      <c r="P228">
        <f t="shared" si="62"/>
        <v>-1.9561613890664757</v>
      </c>
      <c r="Q228">
        <f t="shared" si="63"/>
        <v>-3.0615143892127041</v>
      </c>
      <c r="R228">
        <f t="shared" si="64"/>
        <v>-3.3779880540079583</v>
      </c>
      <c r="S228">
        <f t="shared" si="65"/>
        <v>-1.3644415221700108</v>
      </c>
      <c r="T228">
        <f t="shared" si="66"/>
        <v>-2.8579809951275723</v>
      </c>
      <c r="V228">
        <f t="shared" si="72"/>
        <v>0.5041287064381843</v>
      </c>
      <c r="W228">
        <f t="shared" si="73"/>
        <v>0.36671497221059612</v>
      </c>
      <c r="X228">
        <f t="shared" si="74"/>
        <v>0.32492444076664573</v>
      </c>
      <c r="Y228">
        <f t="shared" si="75"/>
        <v>0.52992828628744515</v>
      </c>
      <c r="Z228">
        <f t="shared" si="76"/>
        <v>0.39420427519000995</v>
      </c>
      <c r="AA228">
        <f t="shared" si="77"/>
        <v>2.1199006808928815</v>
      </c>
      <c r="AB228">
        <f t="shared" si="78"/>
        <v>0.41616314199395771</v>
      </c>
      <c r="AC228">
        <f>AA2-AA228*AB228-AA229*AB229-AA230*AB230</f>
        <v>0.15620341562983359</v>
      </c>
    </row>
    <row r="229" spans="2:29" x14ac:dyDescent="0.2">
      <c r="B229">
        <v>2</v>
      </c>
      <c r="C229">
        <v>175</v>
      </c>
      <c r="D229">
        <v>110</v>
      </c>
      <c r="E229">
        <v>100</v>
      </c>
      <c r="F229">
        <v>311</v>
      </c>
      <c r="G229">
        <v>24</v>
      </c>
      <c r="H229">
        <f t="shared" si="61"/>
        <v>720</v>
      </c>
      <c r="J229">
        <f t="shared" si="67"/>
        <v>0.24305555555555555</v>
      </c>
      <c r="K229">
        <f t="shared" si="68"/>
        <v>0.15277777777777779</v>
      </c>
      <c r="L229">
        <f t="shared" si="69"/>
        <v>0.1388888888888889</v>
      </c>
      <c r="M229">
        <f t="shared" si="70"/>
        <v>0.43194444444444446</v>
      </c>
      <c r="N229">
        <f t="shared" si="71"/>
        <v>3.3333333333333333E-2</v>
      </c>
      <c r="P229">
        <f t="shared" si="62"/>
        <v>-2.0406419844973462</v>
      </c>
      <c r="Q229">
        <f t="shared" si="63"/>
        <v>-2.7104933828050148</v>
      </c>
      <c r="R229">
        <f t="shared" si="64"/>
        <v>-2.84799690655495</v>
      </c>
      <c r="S229">
        <f t="shared" si="65"/>
        <v>-1.2110823261990722</v>
      </c>
      <c r="T229">
        <f t="shared" si="66"/>
        <v>-4.9068905956085187</v>
      </c>
      <c r="V229">
        <f t="shared" si="72"/>
        <v>0.49598937123199388</v>
      </c>
      <c r="W229">
        <f t="shared" si="73"/>
        <v>0.41410315570632172</v>
      </c>
      <c r="X229">
        <f t="shared" si="74"/>
        <v>0.39555512591040976</v>
      </c>
      <c r="Y229">
        <f t="shared" si="75"/>
        <v>0.52312028256654375</v>
      </c>
      <c r="Z229">
        <f t="shared" si="76"/>
        <v>0.16356301985361729</v>
      </c>
      <c r="AA229">
        <f t="shared" si="77"/>
        <v>1.9923309552688864</v>
      </c>
      <c r="AB229">
        <f t="shared" si="78"/>
        <v>0.54380664652567978</v>
      </c>
    </row>
    <row r="230" spans="2:29" x14ac:dyDescent="0.2">
      <c r="B230">
        <v>3</v>
      </c>
      <c r="C230">
        <v>6</v>
      </c>
      <c r="D230">
        <v>14</v>
      </c>
      <c r="E230">
        <v>11</v>
      </c>
      <c r="F230">
        <v>21</v>
      </c>
      <c r="G230">
        <v>1</v>
      </c>
      <c r="H230">
        <f t="shared" si="61"/>
        <v>53</v>
      </c>
      <c r="J230">
        <f t="shared" si="67"/>
        <v>0.11320754716981132</v>
      </c>
      <c r="K230">
        <f t="shared" si="68"/>
        <v>0.26415094339622641</v>
      </c>
      <c r="L230">
        <f t="shared" si="69"/>
        <v>0.20754716981132076</v>
      </c>
      <c r="M230">
        <f t="shared" si="70"/>
        <v>0.39622641509433965</v>
      </c>
      <c r="N230">
        <f t="shared" si="71"/>
        <v>1.8867924528301886E-2</v>
      </c>
      <c r="P230">
        <f t="shared" si="62"/>
        <v>-3.1429579538420436</v>
      </c>
      <c r="Q230">
        <f t="shared" si="63"/>
        <v>-1.9205655325055953</v>
      </c>
      <c r="R230">
        <f t="shared" si="64"/>
        <v>-2.2684888359259019</v>
      </c>
      <c r="S230">
        <f t="shared" si="65"/>
        <v>-1.3356030317844387</v>
      </c>
      <c r="T230">
        <f t="shared" si="66"/>
        <v>-5.7279204545631996</v>
      </c>
      <c r="V230">
        <f t="shared" si="72"/>
        <v>0.35580656081230683</v>
      </c>
      <c r="W230">
        <f t="shared" si="73"/>
        <v>0.50731919726562891</v>
      </c>
      <c r="X230">
        <f t="shared" si="74"/>
        <v>0.47081843764499853</v>
      </c>
      <c r="Y230">
        <f t="shared" si="75"/>
        <v>0.52920120127307957</v>
      </c>
      <c r="Z230">
        <f t="shared" si="76"/>
        <v>0.10807397084081509</v>
      </c>
      <c r="AA230">
        <f t="shared" si="77"/>
        <v>1.9712193678368288</v>
      </c>
      <c r="AB230">
        <f t="shared" si="78"/>
        <v>4.0030211480362538E-2</v>
      </c>
    </row>
    <row r="231" spans="2:29" x14ac:dyDescent="0.2">
      <c r="H231">
        <f t="shared" si="61"/>
        <v>0</v>
      </c>
      <c r="P231" t="e">
        <f t="shared" si="62"/>
        <v>#NUM!</v>
      </c>
      <c r="Q231" t="e">
        <f t="shared" si="63"/>
        <v>#NUM!</v>
      </c>
      <c r="R231" t="e">
        <f t="shared" si="64"/>
        <v>#NUM!</v>
      </c>
      <c r="S231" t="e">
        <f t="shared" si="65"/>
        <v>#NUM!</v>
      </c>
      <c r="T231" t="e">
        <f t="shared" si="66"/>
        <v>#NUM!</v>
      </c>
    </row>
    <row r="232" spans="2:29" x14ac:dyDescent="0.2">
      <c r="H232">
        <f t="shared" si="61"/>
        <v>0</v>
      </c>
      <c r="P232" t="e">
        <f t="shared" si="62"/>
        <v>#NUM!</v>
      </c>
      <c r="Q232" t="e">
        <f t="shared" si="63"/>
        <v>#NUM!</v>
      </c>
      <c r="R232" t="e">
        <f t="shared" si="64"/>
        <v>#NUM!</v>
      </c>
      <c r="S232" t="e">
        <f t="shared" si="65"/>
        <v>#NUM!</v>
      </c>
      <c r="T232" t="e">
        <f t="shared" si="66"/>
        <v>#NUM!</v>
      </c>
    </row>
    <row r="233" spans="2:29" x14ac:dyDescent="0.2">
      <c r="B233" t="s">
        <v>72</v>
      </c>
      <c r="H233">
        <f t="shared" si="61"/>
        <v>0</v>
      </c>
      <c r="P233" t="e">
        <f t="shared" si="62"/>
        <v>#NUM!</v>
      </c>
      <c r="Q233" t="e">
        <f t="shared" si="63"/>
        <v>#NUM!</v>
      </c>
      <c r="R233" t="e">
        <f t="shared" si="64"/>
        <v>#NUM!</v>
      </c>
      <c r="S233" t="e">
        <f t="shared" si="65"/>
        <v>#NUM!</v>
      </c>
      <c r="T233" t="e">
        <f t="shared" si="66"/>
        <v>#NUM!</v>
      </c>
    </row>
    <row r="234" spans="2:29" x14ac:dyDescent="0.2">
      <c r="B234" t="s">
        <v>73</v>
      </c>
      <c r="C234">
        <v>51</v>
      </c>
      <c r="D234">
        <v>56</v>
      </c>
      <c r="E234">
        <v>63</v>
      </c>
      <c r="F234">
        <v>144</v>
      </c>
      <c r="G234">
        <v>12</v>
      </c>
      <c r="H234">
        <f t="shared" si="61"/>
        <v>326</v>
      </c>
      <c r="J234">
        <f t="shared" si="67"/>
        <v>0.15644171779141106</v>
      </c>
      <c r="K234">
        <f t="shared" si="68"/>
        <v>0.17177914110429449</v>
      </c>
      <c r="L234">
        <f t="shared" si="69"/>
        <v>0.19325153374233128</v>
      </c>
      <c r="M234">
        <f t="shared" si="70"/>
        <v>0.44171779141104295</v>
      </c>
      <c r="N234">
        <f t="shared" si="71"/>
        <v>3.6809815950920248E-2</v>
      </c>
      <c r="P234">
        <f t="shared" si="62"/>
        <v>-2.676302812259582</v>
      </c>
      <c r="Q234">
        <f t="shared" si="63"/>
        <v>-2.5413732321734734</v>
      </c>
      <c r="R234">
        <f t="shared" si="64"/>
        <v>-2.3714482307311613</v>
      </c>
      <c r="S234">
        <f t="shared" si="65"/>
        <v>-1.1788031527887652</v>
      </c>
      <c r="T234">
        <f t="shared" si="66"/>
        <v>-4.763765653509922</v>
      </c>
      <c r="V234">
        <f t="shared" si="72"/>
        <v>0.4186854092798733</v>
      </c>
      <c r="W234">
        <f t="shared" si="73"/>
        <v>0.43655491104820404</v>
      </c>
      <c r="X234">
        <f t="shared" si="74"/>
        <v>0.45828600777933481</v>
      </c>
      <c r="Y234">
        <f t="shared" si="75"/>
        <v>0.52069832515822756</v>
      </c>
      <c r="Z234">
        <f t="shared" si="76"/>
        <v>0.17535333693901556</v>
      </c>
      <c r="AA234">
        <f t="shared" si="77"/>
        <v>2.0095779902046553</v>
      </c>
      <c r="AB234">
        <f>H234/2035</f>
        <v>0.1601965601965602</v>
      </c>
      <c r="AC234">
        <f>AA2-AA234*AB234-AA235*AB235-AA236*AB236-AA237*AB237-AA238*AB238-AA239*AB239-AA240*AB240-AA241*AB241-AA242*AB242-AA243*AB243-AA244*AB244</f>
        <v>0.17161729900241568</v>
      </c>
    </row>
    <row r="235" spans="2:29" x14ac:dyDescent="0.2">
      <c r="B235" t="s">
        <v>74</v>
      </c>
      <c r="C235">
        <v>79</v>
      </c>
      <c r="D235">
        <v>46</v>
      </c>
      <c r="E235">
        <v>33</v>
      </c>
      <c r="F235">
        <v>108</v>
      </c>
      <c r="G235">
        <v>17</v>
      </c>
      <c r="H235">
        <f t="shared" si="61"/>
        <v>283</v>
      </c>
      <c r="J235">
        <f t="shared" si="67"/>
        <v>0.27915194346289751</v>
      </c>
      <c r="K235">
        <f t="shared" si="68"/>
        <v>0.16254416961130741</v>
      </c>
      <c r="L235">
        <f t="shared" si="69"/>
        <v>0.1166077738515901</v>
      </c>
      <c r="M235">
        <f t="shared" si="70"/>
        <v>0.38162544169611307</v>
      </c>
      <c r="N235">
        <f t="shared" si="71"/>
        <v>6.0070671378091869E-2</v>
      </c>
      <c r="P235">
        <f t="shared" si="62"/>
        <v>-1.8408774946547797</v>
      </c>
      <c r="Q235">
        <f t="shared" si="63"/>
        <v>-2.6210962867748697</v>
      </c>
      <c r="R235">
        <f t="shared" si="64"/>
        <v>-3.1002641234734289</v>
      </c>
      <c r="S235">
        <f t="shared" si="65"/>
        <v>-1.3897707406684139</v>
      </c>
      <c r="T235">
        <f t="shared" si="66"/>
        <v>-4.0571954015815432</v>
      </c>
      <c r="V235">
        <f t="shared" si="72"/>
        <v>0.51388453030999148</v>
      </c>
      <c r="W235">
        <f t="shared" si="73"/>
        <v>0.42604391940510244</v>
      </c>
      <c r="X235">
        <f t="shared" si="74"/>
        <v>0.36151489779018781</v>
      </c>
      <c r="Y235">
        <f t="shared" si="75"/>
        <v>0.53037187276391762</v>
      </c>
      <c r="Z235">
        <f t="shared" si="76"/>
        <v>0.24371845168511036</v>
      </c>
      <c r="AA235">
        <f t="shared" si="77"/>
        <v>2.07553367195431</v>
      </c>
      <c r="AB235">
        <f t="shared" ref="AB235:AB244" si="79">H235/2035</f>
        <v>0.13906633906633906</v>
      </c>
    </row>
    <row r="236" spans="2:29" x14ac:dyDescent="0.2">
      <c r="B236" t="s">
        <v>75</v>
      </c>
      <c r="C236">
        <v>21</v>
      </c>
      <c r="D236">
        <v>18</v>
      </c>
      <c r="E236">
        <v>4</v>
      </c>
      <c r="F236">
        <v>27</v>
      </c>
      <c r="G236">
        <v>12</v>
      </c>
      <c r="H236">
        <f t="shared" si="61"/>
        <v>82</v>
      </c>
      <c r="J236">
        <f t="shared" si="67"/>
        <v>0.25609756097560976</v>
      </c>
      <c r="K236">
        <f t="shared" si="68"/>
        <v>0.21951219512195122</v>
      </c>
      <c r="L236">
        <f t="shared" si="69"/>
        <v>4.878048780487805E-2</v>
      </c>
      <c r="M236">
        <f t="shared" si="70"/>
        <v>0.32926829268292684</v>
      </c>
      <c r="N236">
        <f t="shared" si="71"/>
        <v>0.14634146341463414</v>
      </c>
      <c r="P236">
        <f t="shared" si="62"/>
        <v>-1.9652345818393235</v>
      </c>
      <c r="Q236">
        <f t="shared" si="63"/>
        <v>-2.1876270031757712</v>
      </c>
      <c r="R236">
        <f t="shared" si="64"/>
        <v>-4.3575520046180838</v>
      </c>
      <c r="S236">
        <f t="shared" si="65"/>
        <v>-1.6026645024546151</v>
      </c>
      <c r="T236">
        <f t="shared" si="66"/>
        <v>-2.7725895038969277</v>
      </c>
      <c r="V236">
        <f t="shared" si="72"/>
        <v>0.50329178315397316</v>
      </c>
      <c r="W236">
        <f t="shared" si="73"/>
        <v>0.48021080557516926</v>
      </c>
      <c r="X236">
        <f t="shared" si="74"/>
        <v>0.21256351242039434</v>
      </c>
      <c r="Y236">
        <f t="shared" si="75"/>
        <v>0.52770660446676354</v>
      </c>
      <c r="Z236">
        <f t="shared" si="76"/>
        <v>0.40574480544833086</v>
      </c>
      <c r="AA236">
        <f t="shared" si="77"/>
        <v>2.1295175110646314</v>
      </c>
      <c r="AB236">
        <f t="shared" si="79"/>
        <v>4.0294840294840296E-2</v>
      </c>
    </row>
    <row r="237" spans="2:29" x14ac:dyDescent="0.2">
      <c r="B237" t="s">
        <v>76</v>
      </c>
      <c r="C237">
        <v>143</v>
      </c>
      <c r="D237">
        <v>92</v>
      </c>
      <c r="E237">
        <v>73</v>
      </c>
      <c r="F237">
        <v>284</v>
      </c>
      <c r="G237">
        <v>89</v>
      </c>
      <c r="H237">
        <f t="shared" si="61"/>
        <v>681</v>
      </c>
      <c r="J237">
        <f t="shared" si="67"/>
        <v>0.20998531571218795</v>
      </c>
      <c r="K237">
        <f t="shared" si="68"/>
        <v>0.13509544787077826</v>
      </c>
      <c r="L237">
        <f t="shared" si="69"/>
        <v>0.10719530102790015</v>
      </c>
      <c r="M237">
        <f t="shared" si="70"/>
        <v>0.41703377386196772</v>
      </c>
      <c r="N237">
        <f t="shared" si="71"/>
        <v>0.13069016152716592</v>
      </c>
      <c r="P237">
        <f t="shared" si="62"/>
        <v>-2.251639651233682</v>
      </c>
      <c r="Q237">
        <f t="shared" si="63"/>
        <v>-2.8879490319550585</v>
      </c>
      <c r="R237">
        <f t="shared" si="64"/>
        <v>-3.2216864291320539</v>
      </c>
      <c r="S237">
        <f t="shared" si="65"/>
        <v>-1.2617638685073891</v>
      </c>
      <c r="T237">
        <f t="shared" si="66"/>
        <v>-2.9357775570456734</v>
      </c>
      <c r="V237">
        <f t="shared" si="72"/>
        <v>0.47281126303438548</v>
      </c>
      <c r="W237">
        <f t="shared" si="73"/>
        <v>0.39014876789994912</v>
      </c>
      <c r="X237">
        <f t="shared" si="74"/>
        <v>0.34534964658831124</v>
      </c>
      <c r="Y237">
        <f t="shared" si="75"/>
        <v>0.52619814780631202</v>
      </c>
      <c r="Z237">
        <f t="shared" si="76"/>
        <v>0.38367724313812762</v>
      </c>
      <c r="AA237">
        <f t="shared" si="77"/>
        <v>2.1181850684670853</v>
      </c>
      <c r="AB237">
        <f t="shared" si="79"/>
        <v>0.33464373464373465</v>
      </c>
    </row>
    <row r="238" spans="2:29" x14ac:dyDescent="0.2">
      <c r="B238" t="s">
        <v>77</v>
      </c>
      <c r="C238">
        <v>57</v>
      </c>
      <c r="D238">
        <v>23</v>
      </c>
      <c r="E238">
        <v>28</v>
      </c>
      <c r="F238">
        <v>114</v>
      </c>
      <c r="G238">
        <v>5</v>
      </c>
      <c r="H238">
        <f t="shared" si="61"/>
        <v>227</v>
      </c>
      <c r="J238">
        <f t="shared" si="67"/>
        <v>0.25110132158590309</v>
      </c>
      <c r="K238">
        <f t="shared" si="68"/>
        <v>0.1013215859030837</v>
      </c>
      <c r="L238">
        <f t="shared" si="69"/>
        <v>0.12334801762114538</v>
      </c>
      <c r="M238">
        <f t="shared" si="70"/>
        <v>0.50220264317180618</v>
      </c>
      <c r="N238">
        <f t="shared" si="71"/>
        <v>2.2026431718061675E-2</v>
      </c>
      <c r="P238">
        <f t="shared" si="62"/>
        <v>-1.9936584731261733</v>
      </c>
      <c r="Q238">
        <f t="shared" si="63"/>
        <v>-3.302986531233902</v>
      </c>
      <c r="R238">
        <f t="shared" si="64"/>
        <v>-3.0191935652333108</v>
      </c>
      <c r="S238">
        <f t="shared" si="65"/>
        <v>-0.99365847312617328</v>
      </c>
      <c r="T238">
        <f t="shared" si="66"/>
        <v>-5.5046203924035533</v>
      </c>
      <c r="V238">
        <f t="shared" si="72"/>
        <v>0.50061027739291575</v>
      </c>
      <c r="W238">
        <f t="shared" si="73"/>
        <v>0.33466383356114426</v>
      </c>
      <c r="X238">
        <f t="shared" si="74"/>
        <v>0.37241154108604718</v>
      </c>
      <c r="Y238">
        <f t="shared" si="75"/>
        <v>0.49901791161402537</v>
      </c>
      <c r="Z238">
        <f t="shared" si="76"/>
        <v>0.12124714520712673</v>
      </c>
      <c r="AA238">
        <f t="shared" si="77"/>
        <v>1.8279507088612592</v>
      </c>
      <c r="AB238">
        <f t="shared" si="79"/>
        <v>0.11154791154791155</v>
      </c>
    </row>
    <row r="239" spans="2:29" x14ac:dyDescent="0.2">
      <c r="B239" t="s">
        <v>78</v>
      </c>
      <c r="C239">
        <v>20</v>
      </c>
      <c r="D239">
        <v>15</v>
      </c>
      <c r="E239">
        <v>13</v>
      </c>
      <c r="F239">
        <v>36</v>
      </c>
      <c r="G239">
        <v>28</v>
      </c>
      <c r="H239">
        <f t="shared" si="61"/>
        <v>112</v>
      </c>
      <c r="J239">
        <f t="shared" si="67"/>
        <v>0.17857142857142858</v>
      </c>
      <c r="K239">
        <f t="shared" si="68"/>
        <v>0.13392857142857142</v>
      </c>
      <c r="L239">
        <f t="shared" si="69"/>
        <v>0.11607142857142858</v>
      </c>
      <c r="M239">
        <f t="shared" si="70"/>
        <v>0.32142857142857145</v>
      </c>
      <c r="N239">
        <f t="shared" si="71"/>
        <v>0.25</v>
      </c>
      <c r="P239">
        <f t="shared" si="62"/>
        <v>-2.485426827170242</v>
      </c>
      <c r="Q239">
        <f t="shared" si="63"/>
        <v>-2.9004643264490859</v>
      </c>
      <c r="R239">
        <f t="shared" si="64"/>
        <v>-3.106915203916512</v>
      </c>
      <c r="S239">
        <f t="shared" si="65"/>
        <v>-1.6374299206152916</v>
      </c>
      <c r="T239">
        <f t="shared" si="66"/>
        <v>-2</v>
      </c>
      <c r="V239">
        <f t="shared" si="72"/>
        <v>0.44382621913754322</v>
      </c>
      <c r="W239">
        <f t="shared" si="73"/>
        <v>0.38845504372085971</v>
      </c>
      <c r="X239">
        <f t="shared" si="74"/>
        <v>0.36062408616888086</v>
      </c>
      <c r="Y239">
        <f t="shared" si="75"/>
        <v>0.52631676019777229</v>
      </c>
      <c r="Z239">
        <f t="shared" si="76"/>
        <v>0.5</v>
      </c>
      <c r="AA239">
        <f t="shared" si="77"/>
        <v>2.2192221092250559</v>
      </c>
      <c r="AB239">
        <f t="shared" si="79"/>
        <v>5.5036855036855035E-2</v>
      </c>
    </row>
    <row r="240" spans="2:29" x14ac:dyDescent="0.2">
      <c r="B240" t="s">
        <v>79</v>
      </c>
      <c r="C240">
        <v>11</v>
      </c>
      <c r="D240">
        <v>8</v>
      </c>
      <c r="E240">
        <v>8</v>
      </c>
      <c r="F240">
        <v>37</v>
      </c>
      <c r="G240">
        <v>38</v>
      </c>
      <c r="H240">
        <f t="shared" si="61"/>
        <v>102</v>
      </c>
      <c r="J240">
        <f t="shared" si="67"/>
        <v>0.10784313725490197</v>
      </c>
      <c r="K240">
        <f t="shared" si="68"/>
        <v>7.8431372549019607E-2</v>
      </c>
      <c r="L240">
        <f t="shared" si="69"/>
        <v>7.8431372549019607E-2</v>
      </c>
      <c r="M240">
        <f t="shared" si="70"/>
        <v>0.36274509803921567</v>
      </c>
      <c r="N240">
        <f t="shared" si="71"/>
        <v>0.37254901960784315</v>
      </c>
      <c r="P240">
        <f t="shared" si="62"/>
        <v>-3.2129937233341983</v>
      </c>
      <c r="Q240">
        <f t="shared" si="63"/>
        <v>-3.6724253419714961</v>
      </c>
      <c r="R240">
        <f t="shared" si="64"/>
        <v>-3.6724253419714961</v>
      </c>
      <c r="S240">
        <f t="shared" si="65"/>
        <v>-1.4629719763425462</v>
      </c>
      <c r="T240">
        <f t="shared" si="66"/>
        <v>-1.42449782852791</v>
      </c>
      <c r="V240">
        <f t="shared" si="72"/>
        <v>0.34649932310466847</v>
      </c>
      <c r="W240">
        <f t="shared" si="73"/>
        <v>0.28803336015462716</v>
      </c>
      <c r="X240">
        <f t="shared" si="74"/>
        <v>0.28803336015462716</v>
      </c>
      <c r="Y240">
        <f t="shared" si="75"/>
        <v>0.53068591298700207</v>
      </c>
      <c r="Z240">
        <f t="shared" si="76"/>
        <v>0.5306952694515743</v>
      </c>
      <c r="AA240">
        <f t="shared" si="77"/>
        <v>1.9839472258524993</v>
      </c>
      <c r="AB240">
        <f t="shared" si="79"/>
        <v>5.0122850122850122E-2</v>
      </c>
    </row>
    <row r="241" spans="2:29" x14ac:dyDescent="0.2">
      <c r="B241" t="s">
        <v>80</v>
      </c>
      <c r="C241">
        <v>3</v>
      </c>
      <c r="D241">
        <v>0</v>
      </c>
      <c r="E241">
        <v>2</v>
      </c>
      <c r="F241">
        <v>9</v>
      </c>
      <c r="G241">
        <v>0</v>
      </c>
      <c r="H241">
        <f t="shared" si="61"/>
        <v>14</v>
      </c>
      <c r="J241">
        <f t="shared" si="67"/>
        <v>0.21428571428571427</v>
      </c>
      <c r="K241">
        <f t="shared" si="68"/>
        <v>0</v>
      </c>
      <c r="L241">
        <f t="shared" si="69"/>
        <v>0.14285714285714285</v>
      </c>
      <c r="M241">
        <f t="shared" si="70"/>
        <v>0.6428571428571429</v>
      </c>
      <c r="N241">
        <f t="shared" si="71"/>
        <v>0</v>
      </c>
      <c r="P241">
        <f t="shared" si="62"/>
        <v>-2.2223924213364481</v>
      </c>
      <c r="Q241" t="e">
        <f t="shared" si="63"/>
        <v>#NUM!</v>
      </c>
      <c r="R241">
        <f t="shared" si="64"/>
        <v>-2.8073549220576046</v>
      </c>
      <c r="S241">
        <f t="shared" si="65"/>
        <v>-0.63742992061529169</v>
      </c>
      <c r="T241" t="e">
        <f t="shared" si="66"/>
        <v>#NUM!</v>
      </c>
      <c r="V241">
        <f t="shared" si="72"/>
        <v>0.47622694742923888</v>
      </c>
      <c r="W241">
        <v>0</v>
      </c>
      <c r="X241">
        <f t="shared" si="74"/>
        <v>0.40105070315108637</v>
      </c>
      <c r="Y241">
        <f t="shared" si="75"/>
        <v>0.40977637753840185</v>
      </c>
      <c r="Z241">
        <v>0</v>
      </c>
      <c r="AA241">
        <f t="shared" si="77"/>
        <v>1.287054028118727</v>
      </c>
      <c r="AB241">
        <f t="shared" si="79"/>
        <v>6.8796068796068794E-3</v>
      </c>
    </row>
    <row r="242" spans="2:29" x14ac:dyDescent="0.2">
      <c r="B242" t="s">
        <v>81</v>
      </c>
      <c r="C242">
        <v>20</v>
      </c>
      <c r="D242">
        <v>10</v>
      </c>
      <c r="E242">
        <v>10</v>
      </c>
      <c r="F242">
        <v>30</v>
      </c>
      <c r="G242">
        <v>2</v>
      </c>
      <c r="H242">
        <f t="shared" si="61"/>
        <v>72</v>
      </c>
      <c r="J242">
        <f t="shared" si="67"/>
        <v>0.27777777777777779</v>
      </c>
      <c r="K242">
        <f t="shared" si="68"/>
        <v>0.1388888888888889</v>
      </c>
      <c r="L242">
        <f t="shared" si="69"/>
        <v>0.1388888888888889</v>
      </c>
      <c r="M242">
        <f t="shared" si="70"/>
        <v>0.41666666666666669</v>
      </c>
      <c r="N242">
        <f t="shared" si="71"/>
        <v>2.7777777777777776E-2</v>
      </c>
      <c r="P242">
        <f t="shared" si="62"/>
        <v>-1.84799690655495</v>
      </c>
      <c r="Q242">
        <f t="shared" si="63"/>
        <v>-2.84799690655495</v>
      </c>
      <c r="R242">
        <f t="shared" si="64"/>
        <v>-2.84799690655495</v>
      </c>
      <c r="S242">
        <f t="shared" si="65"/>
        <v>-1.2630344058337937</v>
      </c>
      <c r="T242">
        <f t="shared" si="66"/>
        <v>-5.1699250014423122</v>
      </c>
      <c r="V242">
        <f t="shared" si="72"/>
        <v>0.51333247404304172</v>
      </c>
      <c r="W242">
        <f t="shared" si="73"/>
        <v>0.39555512591040976</v>
      </c>
      <c r="X242">
        <f t="shared" si="74"/>
        <v>0.39555512591040976</v>
      </c>
      <c r="Y242">
        <f t="shared" si="75"/>
        <v>0.52626433576408072</v>
      </c>
      <c r="Z242">
        <f t="shared" si="76"/>
        <v>0.14360902781784199</v>
      </c>
      <c r="AA242">
        <f t="shared" si="77"/>
        <v>1.9743160894457841</v>
      </c>
      <c r="AB242">
        <f t="shared" si="79"/>
        <v>3.5380835380835383E-2</v>
      </c>
    </row>
    <row r="243" spans="2:29" x14ac:dyDescent="0.2">
      <c r="B243" t="s">
        <v>82</v>
      </c>
      <c r="C243">
        <v>13</v>
      </c>
      <c r="D243">
        <v>11</v>
      </c>
      <c r="E243">
        <v>2</v>
      </c>
      <c r="F243">
        <v>19</v>
      </c>
      <c r="G243">
        <v>1</v>
      </c>
      <c r="H243">
        <f t="shared" si="61"/>
        <v>46</v>
      </c>
      <c r="J243">
        <f t="shared" si="67"/>
        <v>0.28260869565217389</v>
      </c>
      <c r="K243">
        <f t="shared" si="68"/>
        <v>0.2391304347826087</v>
      </c>
      <c r="L243">
        <f t="shared" si="69"/>
        <v>4.3478260869565216E-2</v>
      </c>
      <c r="M243">
        <f t="shared" si="70"/>
        <v>0.41304347826086957</v>
      </c>
      <c r="N243">
        <f t="shared" si="71"/>
        <v>2.1739130434782608E-2</v>
      </c>
      <c r="P243">
        <f t="shared" si="62"/>
        <v>-1.8231222379159209</v>
      </c>
      <c r="Q243">
        <f t="shared" si="63"/>
        <v>-2.0641303374197157</v>
      </c>
      <c r="R243">
        <f t="shared" si="64"/>
        <v>-4.5235619560570131</v>
      </c>
      <c r="S243">
        <f t="shared" si="65"/>
        <v>-1.2756344426134274</v>
      </c>
      <c r="T243">
        <f t="shared" si="66"/>
        <v>-5.5235619560570131</v>
      </c>
      <c r="V243">
        <f t="shared" si="72"/>
        <v>0.5152301976718906</v>
      </c>
      <c r="W243">
        <f t="shared" si="73"/>
        <v>0.49359638503514941</v>
      </c>
      <c r="X243">
        <f t="shared" si="74"/>
        <v>0.19667660678508753</v>
      </c>
      <c r="Y243">
        <f t="shared" si="75"/>
        <v>0.52689248716641568</v>
      </c>
      <c r="Z243">
        <f t="shared" si="76"/>
        <v>0.12007743382732637</v>
      </c>
      <c r="AA243">
        <f t="shared" si="77"/>
        <v>1.8524731104858696</v>
      </c>
      <c r="AB243">
        <f t="shared" si="79"/>
        <v>2.2604422604422605E-2</v>
      </c>
    </row>
    <row r="244" spans="2:29" x14ac:dyDescent="0.2">
      <c r="B244" t="s">
        <v>83</v>
      </c>
      <c r="C244">
        <v>31</v>
      </c>
      <c r="D244">
        <v>12</v>
      </c>
      <c r="E244">
        <v>3</v>
      </c>
      <c r="F244">
        <v>41</v>
      </c>
      <c r="G244">
        <v>3</v>
      </c>
      <c r="H244">
        <f t="shared" si="61"/>
        <v>90</v>
      </c>
      <c r="J244">
        <f t="shared" si="67"/>
        <v>0.34444444444444444</v>
      </c>
      <c r="K244">
        <f t="shared" si="68"/>
        <v>0.13333333333333333</v>
      </c>
      <c r="L244">
        <f t="shared" si="69"/>
        <v>3.3333333333333333E-2</v>
      </c>
      <c r="M244">
        <f t="shared" si="70"/>
        <v>0.45555555555555555</v>
      </c>
      <c r="N244">
        <f t="shared" si="71"/>
        <v>3.3333333333333333E-2</v>
      </c>
      <c r="P244">
        <f t="shared" si="62"/>
        <v>-1.5376567859427994</v>
      </c>
      <c r="Q244">
        <f t="shared" si="63"/>
        <v>-2.9068905956085187</v>
      </c>
      <c r="R244">
        <f t="shared" si="64"/>
        <v>-4.9068905956085187</v>
      </c>
      <c r="S244">
        <f t="shared" si="65"/>
        <v>-1.134301091711591</v>
      </c>
      <c r="T244">
        <f t="shared" si="66"/>
        <v>-4.9068905956085187</v>
      </c>
      <c r="V244">
        <f t="shared" si="72"/>
        <v>0.52963733738029761</v>
      </c>
      <c r="W244">
        <f t="shared" si="73"/>
        <v>0.3875854127478025</v>
      </c>
      <c r="X244">
        <f t="shared" si="74"/>
        <v>0.16356301985361729</v>
      </c>
      <c r="Y244">
        <f t="shared" si="75"/>
        <v>0.51673716400194702</v>
      </c>
      <c r="Z244">
        <f t="shared" si="76"/>
        <v>0.16356301985361729</v>
      </c>
      <c r="AA244">
        <f t="shared" si="77"/>
        <v>1.7610859538372816</v>
      </c>
      <c r="AB244">
        <f t="shared" si="79"/>
        <v>4.4226044226044224E-2</v>
      </c>
    </row>
    <row r="245" spans="2:29" x14ac:dyDescent="0.2">
      <c r="H245">
        <f t="shared" si="61"/>
        <v>0</v>
      </c>
      <c r="P245" t="e">
        <f t="shared" si="62"/>
        <v>#NUM!</v>
      </c>
      <c r="Q245" t="e">
        <f t="shared" si="63"/>
        <v>#NUM!</v>
      </c>
      <c r="R245" t="e">
        <f t="shared" si="64"/>
        <v>#NUM!</v>
      </c>
      <c r="S245" t="e">
        <f t="shared" si="65"/>
        <v>#NUM!</v>
      </c>
      <c r="T245" t="e">
        <f t="shared" si="66"/>
        <v>#NUM!</v>
      </c>
    </row>
    <row r="246" spans="2:29" x14ac:dyDescent="0.2">
      <c r="H246">
        <f t="shared" si="61"/>
        <v>0</v>
      </c>
      <c r="P246" t="e">
        <f t="shared" si="62"/>
        <v>#NUM!</v>
      </c>
      <c r="Q246" t="e">
        <f t="shared" si="63"/>
        <v>#NUM!</v>
      </c>
      <c r="R246" t="e">
        <f t="shared" si="64"/>
        <v>#NUM!</v>
      </c>
      <c r="S246" t="e">
        <f t="shared" si="65"/>
        <v>#NUM!</v>
      </c>
      <c r="T246" t="e">
        <f t="shared" si="66"/>
        <v>#NUM!</v>
      </c>
    </row>
    <row r="247" spans="2:29" x14ac:dyDescent="0.2">
      <c r="B247" t="s">
        <v>84</v>
      </c>
      <c r="H247">
        <f t="shared" si="61"/>
        <v>0</v>
      </c>
      <c r="P247" t="e">
        <f t="shared" si="62"/>
        <v>#NUM!</v>
      </c>
      <c r="Q247" t="e">
        <f t="shared" si="63"/>
        <v>#NUM!</v>
      </c>
      <c r="R247" t="e">
        <f t="shared" si="64"/>
        <v>#NUM!</v>
      </c>
      <c r="S247" t="e">
        <f t="shared" si="65"/>
        <v>#NUM!</v>
      </c>
      <c r="T247" t="e">
        <f t="shared" si="66"/>
        <v>#NUM!</v>
      </c>
    </row>
    <row r="248" spans="2:29" x14ac:dyDescent="0.2">
      <c r="B248">
        <v>0</v>
      </c>
      <c r="C248">
        <v>67</v>
      </c>
      <c r="D248">
        <v>36</v>
      </c>
      <c r="E248">
        <v>22</v>
      </c>
      <c r="F248">
        <v>66</v>
      </c>
      <c r="G248">
        <v>6</v>
      </c>
      <c r="H248">
        <f t="shared" si="61"/>
        <v>197</v>
      </c>
      <c r="J248">
        <f t="shared" si="67"/>
        <v>0.34010152284263961</v>
      </c>
      <c r="K248">
        <f t="shared" si="68"/>
        <v>0.18274111675126903</v>
      </c>
      <c r="L248">
        <f t="shared" si="69"/>
        <v>0.1116751269035533</v>
      </c>
      <c r="M248">
        <f t="shared" si="70"/>
        <v>0.3350253807106599</v>
      </c>
      <c r="N248">
        <f t="shared" si="71"/>
        <v>3.0456852791878174E-2</v>
      </c>
      <c r="P248">
        <f t="shared" si="62"/>
        <v>-1.5559626289986037</v>
      </c>
      <c r="Q248">
        <f t="shared" si="63"/>
        <v>-2.4521268180140643</v>
      </c>
      <c r="R248">
        <f t="shared" si="64"/>
        <v>-3.1626202008190787</v>
      </c>
      <c r="S248">
        <f t="shared" si="65"/>
        <v>-1.5776577000979228</v>
      </c>
      <c r="T248">
        <f t="shared" si="66"/>
        <v>-5.0370893187352204</v>
      </c>
      <c r="V248">
        <f t="shared" si="72"/>
        <v>0.52918525960866225</v>
      </c>
      <c r="W248">
        <f t="shared" si="73"/>
        <v>0.44810439313962597</v>
      </c>
      <c r="X248">
        <f t="shared" si="74"/>
        <v>0.35318601227421181</v>
      </c>
      <c r="Y248">
        <f t="shared" si="75"/>
        <v>0.52855537160641075</v>
      </c>
      <c r="Z248">
        <f t="shared" si="76"/>
        <v>0.15341388788026053</v>
      </c>
      <c r="AA248">
        <f t="shared" si="77"/>
        <v>2.0124449245091713</v>
      </c>
      <c r="AB248">
        <f t="shared" si="78"/>
        <v>0.1487915407854985</v>
      </c>
      <c r="AC248">
        <f>AA2-AA248*AB248-AA249*AB249-AA250*AB250</f>
        <v>0.14330925326396748</v>
      </c>
    </row>
    <row r="249" spans="2:29" x14ac:dyDescent="0.2">
      <c r="B249">
        <v>1</v>
      </c>
      <c r="C249">
        <v>71</v>
      </c>
      <c r="D249">
        <v>43</v>
      </c>
      <c r="E249">
        <v>27</v>
      </c>
      <c r="F249">
        <v>93</v>
      </c>
      <c r="G249">
        <v>8</v>
      </c>
      <c r="H249">
        <f t="shared" si="61"/>
        <v>242</v>
      </c>
      <c r="J249">
        <f t="shared" si="67"/>
        <v>0.29338842975206614</v>
      </c>
      <c r="K249">
        <f t="shared" si="68"/>
        <v>0.17768595041322313</v>
      </c>
      <c r="L249">
        <f t="shared" si="69"/>
        <v>0.1115702479338843</v>
      </c>
      <c r="M249">
        <f t="shared" si="70"/>
        <v>0.38429752066115702</v>
      </c>
      <c r="N249">
        <f t="shared" si="71"/>
        <v>3.3057851239669422E-2</v>
      </c>
      <c r="P249">
        <f t="shared" si="62"/>
        <v>-1.7691161177699124</v>
      </c>
      <c r="Q249">
        <f t="shared" si="63"/>
        <v>-2.4925984825724967</v>
      </c>
      <c r="R249">
        <f t="shared" si="64"/>
        <v>-3.163975735111126</v>
      </c>
      <c r="S249">
        <f t="shared" si="65"/>
        <v>-1.3797044261665632</v>
      </c>
      <c r="T249">
        <f t="shared" si="66"/>
        <v>-4.9188632372745946</v>
      </c>
      <c r="V249">
        <f t="shared" si="72"/>
        <v>0.51903819984158595</v>
      </c>
      <c r="W249">
        <f t="shared" si="73"/>
        <v>0.44289973037445185</v>
      </c>
      <c r="X249">
        <f t="shared" si="74"/>
        <v>0.35300555722314214</v>
      </c>
      <c r="Y249">
        <f t="shared" si="75"/>
        <v>0.53021699022103463</v>
      </c>
      <c r="Z249">
        <f t="shared" si="76"/>
        <v>0.1626070491661023</v>
      </c>
      <c r="AA249">
        <f t="shared" si="77"/>
        <v>2.0077675268263167</v>
      </c>
      <c r="AB249">
        <f t="shared" si="78"/>
        <v>0.18277945619335348</v>
      </c>
    </row>
    <row r="250" spans="2:29" x14ac:dyDescent="0.2">
      <c r="B250">
        <v>2</v>
      </c>
      <c r="C250">
        <v>185</v>
      </c>
      <c r="D250">
        <v>111</v>
      </c>
      <c r="E250">
        <v>115</v>
      </c>
      <c r="F250">
        <v>387</v>
      </c>
      <c r="G250">
        <v>87</v>
      </c>
      <c r="H250">
        <f t="shared" si="61"/>
        <v>885</v>
      </c>
      <c r="J250">
        <f t="shared" si="67"/>
        <v>0.20903954802259886</v>
      </c>
      <c r="K250">
        <f t="shared" si="68"/>
        <v>0.12542372881355932</v>
      </c>
      <c r="L250">
        <f t="shared" si="69"/>
        <v>0.12994350282485875</v>
      </c>
      <c r="M250">
        <f t="shared" si="70"/>
        <v>0.43728813559322033</v>
      </c>
      <c r="N250">
        <f t="shared" si="71"/>
        <v>9.8305084745762716E-2</v>
      </c>
      <c r="P250">
        <f t="shared" si="62"/>
        <v>-2.2581521844540475</v>
      </c>
      <c r="Q250">
        <f t="shared" si="63"/>
        <v>-2.9951177786202541</v>
      </c>
      <c r="R250">
        <f t="shared" si="64"/>
        <v>-2.944043594025985</v>
      </c>
      <c r="S250">
        <f t="shared" si="65"/>
        <v>-1.1933438888259496</v>
      </c>
      <c r="T250">
        <f t="shared" si="66"/>
        <v>-3.3465901491216314</v>
      </c>
      <c r="V250">
        <f t="shared" si="72"/>
        <v>0.47204311200451837</v>
      </c>
      <c r="W250">
        <f t="shared" si="73"/>
        <v>0.37565884003033695</v>
      </c>
      <c r="X250">
        <f t="shared" si="74"/>
        <v>0.38255933707682288</v>
      </c>
      <c r="Y250">
        <f t="shared" si="75"/>
        <v>0.52183512426626266</v>
      </c>
      <c r="Z250">
        <f t="shared" si="76"/>
        <v>0.32898682821873665</v>
      </c>
      <c r="AA250">
        <f t="shared" si="77"/>
        <v>2.0810832415966773</v>
      </c>
      <c r="AB250">
        <f t="shared" si="78"/>
        <v>0.66842900302114805</v>
      </c>
    </row>
    <row r="251" spans="2:29" x14ac:dyDescent="0.2">
      <c r="H251">
        <f t="shared" si="61"/>
        <v>0</v>
      </c>
      <c r="P251" t="e">
        <f t="shared" si="62"/>
        <v>#NUM!</v>
      </c>
      <c r="Q251" t="e">
        <f t="shared" si="63"/>
        <v>#NUM!</v>
      </c>
      <c r="R251" t="e">
        <f t="shared" si="64"/>
        <v>#NUM!</v>
      </c>
      <c r="S251" t="e">
        <f t="shared" si="65"/>
        <v>#NUM!</v>
      </c>
      <c r="T251" t="e">
        <f t="shared" si="66"/>
        <v>#NUM!</v>
      </c>
    </row>
    <row r="252" spans="2:29" x14ac:dyDescent="0.2">
      <c r="H252">
        <f t="shared" si="61"/>
        <v>0</v>
      </c>
      <c r="P252" t="e">
        <f t="shared" si="62"/>
        <v>#NUM!</v>
      </c>
      <c r="Q252" t="e">
        <f t="shared" si="63"/>
        <v>#NUM!</v>
      </c>
      <c r="R252" t="e">
        <f t="shared" si="64"/>
        <v>#NUM!</v>
      </c>
      <c r="S252" t="e">
        <f t="shared" si="65"/>
        <v>#NUM!</v>
      </c>
      <c r="T252" t="e">
        <f t="shared" si="66"/>
        <v>#NUM!</v>
      </c>
    </row>
    <row r="253" spans="2:29" x14ac:dyDescent="0.2">
      <c r="B253" t="s">
        <v>85</v>
      </c>
      <c r="H253">
        <f t="shared" si="61"/>
        <v>0</v>
      </c>
      <c r="P253" t="e">
        <f t="shared" si="62"/>
        <v>#NUM!</v>
      </c>
      <c r="Q253" t="e">
        <f t="shared" si="63"/>
        <v>#NUM!</v>
      </c>
      <c r="R253" t="e">
        <f t="shared" si="64"/>
        <v>#NUM!</v>
      </c>
      <c r="S253" t="e">
        <f t="shared" si="65"/>
        <v>#NUM!</v>
      </c>
      <c r="T253" t="e">
        <f t="shared" si="66"/>
        <v>#NUM!</v>
      </c>
    </row>
    <row r="254" spans="2:29" x14ac:dyDescent="0.2">
      <c r="B254">
        <v>0</v>
      </c>
      <c r="C254">
        <v>193</v>
      </c>
      <c r="D254">
        <v>153</v>
      </c>
      <c r="E254">
        <v>156</v>
      </c>
      <c r="F254">
        <v>187</v>
      </c>
      <c r="G254">
        <v>5</v>
      </c>
      <c r="H254">
        <f t="shared" si="61"/>
        <v>694</v>
      </c>
      <c r="J254">
        <f t="shared" si="67"/>
        <v>0.27809798270893371</v>
      </c>
      <c r="K254">
        <f t="shared" si="68"/>
        <v>0.22046109510086456</v>
      </c>
      <c r="L254">
        <f t="shared" si="69"/>
        <v>0.22478386167146974</v>
      </c>
      <c r="M254">
        <f t="shared" si="70"/>
        <v>0.26945244956772335</v>
      </c>
      <c r="N254">
        <f t="shared" si="71"/>
        <v>7.2046109510086453E-3</v>
      </c>
      <c r="P254">
        <f t="shared" si="62"/>
        <v>-1.8463348153101808</v>
      </c>
      <c r="Q254">
        <f t="shared" si="63"/>
        <v>-2.1814040098856089</v>
      </c>
      <c r="R254">
        <f t="shared" si="64"/>
        <v>-2.1533896337160123</v>
      </c>
      <c r="S254">
        <f t="shared" si="65"/>
        <v>-1.8918973926906242</v>
      </c>
      <c r="T254">
        <f t="shared" si="66"/>
        <v>-7.1168637576908989</v>
      </c>
      <c r="V254">
        <f t="shared" si="72"/>
        <v>0.51346198754303296</v>
      </c>
      <c r="W254">
        <f t="shared" si="73"/>
        <v>0.48091471687679854</v>
      </c>
      <c r="X254">
        <f t="shared" si="74"/>
        <v>0.48404723754999701</v>
      </c>
      <c r="Y254">
        <f t="shared" si="75"/>
        <v>0.50977638679127768</v>
      </c>
      <c r="Z254">
        <f t="shared" si="76"/>
        <v>5.1274234565496388E-2</v>
      </c>
      <c r="AA254">
        <f t="shared" si="77"/>
        <v>2.0394745633266025</v>
      </c>
      <c r="AB254">
        <f t="shared" si="78"/>
        <v>0.52416918429003023</v>
      </c>
      <c r="AC254">
        <f>AA2-AA254*AB254-AA255*AB255</f>
        <v>0.33903600880351692</v>
      </c>
    </row>
    <row r="255" spans="2:29" x14ac:dyDescent="0.2">
      <c r="B255">
        <v>-1</v>
      </c>
      <c r="C255">
        <v>130</v>
      </c>
      <c r="D255">
        <v>37</v>
      </c>
      <c r="E255">
        <v>8</v>
      </c>
      <c r="F255">
        <v>359</v>
      </c>
      <c r="G255">
        <v>96</v>
      </c>
      <c r="H255">
        <f t="shared" si="61"/>
        <v>630</v>
      </c>
      <c r="J255">
        <f t="shared" si="67"/>
        <v>0.20634920634920634</v>
      </c>
      <c r="K255">
        <f t="shared" si="68"/>
        <v>5.873015873015873E-2</v>
      </c>
      <c r="L255">
        <f t="shared" si="69"/>
        <v>1.2698412698412698E-2</v>
      </c>
      <c r="M255">
        <f t="shared" si="70"/>
        <v>0.56984126984126982</v>
      </c>
      <c r="N255">
        <f t="shared" si="71"/>
        <v>0.15238095238095239</v>
      </c>
      <c r="P255">
        <f t="shared" si="62"/>
        <v>-2.2768402053588246</v>
      </c>
      <c r="Q255">
        <f t="shared" si="63"/>
        <v>-4.0897546527583293</v>
      </c>
      <c r="R255">
        <f t="shared" si="64"/>
        <v>-6.2992080183872785</v>
      </c>
      <c r="S255">
        <f t="shared" si="65"/>
        <v>-0.81136798456422754</v>
      </c>
      <c r="T255">
        <f t="shared" si="66"/>
        <v>-2.7142455176661229</v>
      </c>
      <c r="V255">
        <f t="shared" si="72"/>
        <v>0.4698241693597574</v>
      </c>
      <c r="W255">
        <f t="shared" si="73"/>
        <v>0.24019193992390186</v>
      </c>
      <c r="X255">
        <f t="shared" si="74"/>
        <v>7.9989943090632107E-2</v>
      </c>
      <c r="Y255">
        <f t="shared" si="75"/>
        <v>0.4623509626326312</v>
      </c>
      <c r="Z255">
        <f t="shared" si="76"/>
        <v>0.41359931697769498</v>
      </c>
      <c r="AA255">
        <f t="shared" si="77"/>
        <v>1.6659563319846176</v>
      </c>
      <c r="AB255">
        <f t="shared" si="78"/>
        <v>0.47583081570996977</v>
      </c>
    </row>
    <row r="256" spans="2:29" x14ac:dyDescent="0.2">
      <c r="H256">
        <f t="shared" si="61"/>
        <v>0</v>
      </c>
      <c r="P256" t="e">
        <f t="shared" si="62"/>
        <v>#NUM!</v>
      </c>
      <c r="Q256" t="e">
        <f t="shared" si="63"/>
        <v>#NUM!</v>
      </c>
      <c r="R256" t="e">
        <f t="shared" si="64"/>
        <v>#NUM!</v>
      </c>
      <c r="S256" t="e">
        <f t="shared" si="65"/>
        <v>#NUM!</v>
      </c>
      <c r="T256" t="e">
        <f t="shared" si="66"/>
        <v>#NUM!</v>
      </c>
    </row>
    <row r="257" spans="1:29" x14ac:dyDescent="0.2">
      <c r="H257">
        <f t="shared" si="61"/>
        <v>0</v>
      </c>
      <c r="P257" t="e">
        <f t="shared" si="62"/>
        <v>#NUM!</v>
      </c>
      <c r="Q257" t="e">
        <f t="shared" si="63"/>
        <v>#NUM!</v>
      </c>
      <c r="R257" t="e">
        <f t="shared" si="64"/>
        <v>#NUM!</v>
      </c>
      <c r="S257" t="e">
        <f t="shared" si="65"/>
        <v>#NUM!</v>
      </c>
      <c r="T257" t="e">
        <f t="shared" si="66"/>
        <v>#NUM!</v>
      </c>
    </row>
    <row r="258" spans="1:29" x14ac:dyDescent="0.2">
      <c r="B258" t="s">
        <v>86</v>
      </c>
      <c r="H258">
        <f t="shared" si="61"/>
        <v>0</v>
      </c>
      <c r="P258" t="e">
        <f t="shared" si="62"/>
        <v>#NUM!</v>
      </c>
      <c r="Q258" t="e">
        <f t="shared" si="63"/>
        <v>#NUM!</v>
      </c>
      <c r="R258" t="e">
        <f t="shared" si="64"/>
        <v>#NUM!</v>
      </c>
      <c r="S258" t="e">
        <f t="shared" si="65"/>
        <v>#NUM!</v>
      </c>
      <c r="T258" t="e">
        <f t="shared" si="66"/>
        <v>#NUM!</v>
      </c>
    </row>
    <row r="259" spans="1:29" x14ac:dyDescent="0.2">
      <c r="B259">
        <v>0</v>
      </c>
      <c r="C259">
        <v>15</v>
      </c>
      <c r="D259">
        <v>18</v>
      </c>
      <c r="E259">
        <v>14</v>
      </c>
      <c r="F259">
        <v>69</v>
      </c>
      <c r="G259">
        <v>21</v>
      </c>
      <c r="H259">
        <f t="shared" ref="H259:H322" si="80">SUM(C259:G259)</f>
        <v>137</v>
      </c>
      <c r="J259">
        <f t="shared" si="67"/>
        <v>0.10948905109489052</v>
      </c>
      <c r="K259">
        <f t="shared" si="68"/>
        <v>0.13138686131386862</v>
      </c>
      <c r="L259">
        <f t="shared" si="69"/>
        <v>0.10218978102189781</v>
      </c>
      <c r="M259">
        <f t="shared" si="70"/>
        <v>0.5036496350364964</v>
      </c>
      <c r="N259">
        <f t="shared" si="71"/>
        <v>0.15328467153284672</v>
      </c>
      <c r="P259">
        <f t="shared" ref="P259:P322" si="81">LOG(J259,2)</f>
        <v>-3.1911414873520085</v>
      </c>
      <c r="Q259">
        <f t="shared" ref="Q259:Q322" si="82">LOG(K259,2)</f>
        <v>-2.9281070815182142</v>
      </c>
      <c r="R259">
        <f t="shared" ref="R259:R322" si="83">LOG(L259,2)</f>
        <v>-3.2906771609029226</v>
      </c>
      <c r="S259">
        <f t="shared" ref="S259:S322" si="84">LOG(M259,2)</f>
        <v>-0.98950762618235755</v>
      </c>
      <c r="T259">
        <f t="shared" ref="T259:T322" si="85">LOG(N259,2)</f>
        <v>-2.7057146601817665</v>
      </c>
      <c r="V259">
        <f t="shared" ref="V259:V322" si="86">-J259*P259</f>
        <v>0.349395053359709</v>
      </c>
      <c r="W259">
        <f t="shared" ref="W259:W322" si="87">-K259*Q259</f>
        <v>0.38471479903159023</v>
      </c>
      <c r="X259">
        <f t="shared" ref="X259:X322" si="88">-L259*R259</f>
        <v>0.33627357848643002</v>
      </c>
      <c r="Y259">
        <f t="shared" ref="Y259:Y322" si="89">-M259*S259</f>
        <v>0.49836515479257432</v>
      </c>
      <c r="Z259">
        <f t="shared" ref="Z259:Z322" si="90">-N259*T259</f>
        <v>0.41474458294757005</v>
      </c>
      <c r="AA259">
        <f t="shared" ref="AA259:AA322" si="91">SUM(V259:Z259)</f>
        <v>1.9834931686178734</v>
      </c>
      <c r="AB259">
        <f t="shared" si="78"/>
        <v>0.10347432024169184</v>
      </c>
      <c r="AC259">
        <f>AA2-AA259*AB259-AA260*AB260</f>
        <v>0.13366719408008021</v>
      </c>
    </row>
    <row r="260" spans="1:29" x14ac:dyDescent="0.2">
      <c r="B260">
        <v>-1</v>
      </c>
      <c r="C260">
        <v>308</v>
      </c>
      <c r="D260">
        <v>172</v>
      </c>
      <c r="E260">
        <v>150</v>
      </c>
      <c r="F260">
        <v>477</v>
      </c>
      <c r="G260">
        <v>80</v>
      </c>
      <c r="H260">
        <f t="shared" si="80"/>
        <v>1187</v>
      </c>
      <c r="J260">
        <f t="shared" si="67"/>
        <v>0.25947767481044648</v>
      </c>
      <c r="K260">
        <f t="shared" si="68"/>
        <v>0.14490311710193765</v>
      </c>
      <c r="L260">
        <f t="shared" si="69"/>
        <v>0.12636899747262004</v>
      </c>
      <c r="M260">
        <f t="shared" si="70"/>
        <v>0.40185341196293178</v>
      </c>
      <c r="N260">
        <f t="shared" si="71"/>
        <v>6.7396798652064022E-2</v>
      </c>
      <c r="P260">
        <f t="shared" si="81"/>
        <v>-1.9463176789470056</v>
      </c>
      <c r="Q260">
        <f t="shared" si="82"/>
        <v>-2.7868394649398089</v>
      </c>
      <c r="R260">
        <f t="shared" si="83"/>
        <v>-2.984285529146026</v>
      </c>
      <c r="S260">
        <f t="shared" si="84"/>
        <v>-1.315258763636395</v>
      </c>
      <c r="T260">
        <f t="shared" si="85"/>
        <v>-3.8911761247545447</v>
      </c>
      <c r="V260">
        <f t="shared" si="86"/>
        <v>0.50502598577563407</v>
      </c>
      <c r="W260">
        <f t="shared" si="87"/>
        <v>0.4038217253324744</v>
      </c>
      <c r="X260">
        <f t="shared" si="88"/>
        <v>0.37712117049023069</v>
      </c>
      <c r="Y260">
        <f t="shared" si="89"/>
        <v>0.52854122178143259</v>
      </c>
      <c r="Z260">
        <f t="shared" si="90"/>
        <v>0.26225281379980081</v>
      </c>
      <c r="AA260">
        <f t="shared" si="91"/>
        <v>2.0767629171795727</v>
      </c>
      <c r="AB260">
        <f t="shared" si="78"/>
        <v>0.8965256797583081</v>
      </c>
    </row>
    <row r="261" spans="1:29" x14ac:dyDescent="0.2">
      <c r="H261">
        <f t="shared" si="80"/>
        <v>0</v>
      </c>
      <c r="P261" t="e">
        <f t="shared" si="81"/>
        <v>#NUM!</v>
      </c>
      <c r="Q261" t="e">
        <f t="shared" si="82"/>
        <v>#NUM!</v>
      </c>
      <c r="R261" t="e">
        <f t="shared" si="83"/>
        <v>#NUM!</v>
      </c>
      <c r="S261" t="e">
        <f t="shared" si="84"/>
        <v>#NUM!</v>
      </c>
      <c r="T261" t="e">
        <f t="shared" si="85"/>
        <v>#NUM!</v>
      </c>
    </row>
    <row r="262" spans="1:29" x14ac:dyDescent="0.2">
      <c r="H262">
        <f t="shared" si="80"/>
        <v>0</v>
      </c>
      <c r="P262" t="e">
        <f t="shared" si="81"/>
        <v>#NUM!</v>
      </c>
      <c r="Q262" t="e">
        <f t="shared" si="82"/>
        <v>#NUM!</v>
      </c>
      <c r="R262" t="e">
        <f t="shared" si="83"/>
        <v>#NUM!</v>
      </c>
      <c r="S262" t="e">
        <f t="shared" si="84"/>
        <v>#NUM!</v>
      </c>
      <c r="T262" t="e">
        <f t="shared" si="85"/>
        <v>#NUM!</v>
      </c>
    </row>
    <row r="263" spans="1:29" x14ac:dyDescent="0.2">
      <c r="A263" s="2" t="s">
        <v>87</v>
      </c>
      <c r="B263" s="2" t="s">
        <v>88</v>
      </c>
      <c r="C263" s="2">
        <v>91</v>
      </c>
      <c r="D263" s="2">
        <v>67</v>
      </c>
      <c r="E263" s="2">
        <v>51</v>
      </c>
      <c r="F263" s="2">
        <v>142</v>
      </c>
      <c r="G263" s="2">
        <v>3</v>
      </c>
      <c r="H263">
        <f t="shared" si="80"/>
        <v>354</v>
      </c>
      <c r="J263">
        <f t="shared" si="67"/>
        <v>0.25706214689265539</v>
      </c>
      <c r="K263">
        <f t="shared" si="68"/>
        <v>0.18926553672316385</v>
      </c>
      <c r="L263">
        <f t="shared" si="69"/>
        <v>0.1440677966101695</v>
      </c>
      <c r="M263">
        <f t="shared" si="70"/>
        <v>0.40112994350282488</v>
      </c>
      <c r="N263">
        <f t="shared" si="71"/>
        <v>8.4745762711864406E-3</v>
      </c>
      <c r="P263">
        <f t="shared" si="81"/>
        <v>-1.9598109098843011</v>
      </c>
      <c r="Q263">
        <f t="shared" si="82"/>
        <v>-2.4015163596252247</v>
      </c>
      <c r="R263">
        <f t="shared" si="83"/>
        <v>-2.795180208111502</v>
      </c>
      <c r="S263">
        <f t="shared" si="84"/>
        <v>-1.3178584305783154</v>
      </c>
      <c r="T263">
        <f t="shared" si="85"/>
        <v>-6.8826430493618416</v>
      </c>
      <c r="V263">
        <f t="shared" si="86"/>
        <v>0.5037931999985068</v>
      </c>
      <c r="W263">
        <f t="shared" si="87"/>
        <v>0.4545242827539267</v>
      </c>
      <c r="X263">
        <f t="shared" si="88"/>
        <v>0.40269545371097915</v>
      </c>
      <c r="Y263">
        <f t="shared" si="89"/>
        <v>0.52863247780260114</v>
      </c>
      <c r="Z263">
        <f t="shared" si="90"/>
        <v>5.8327483469168148E-2</v>
      </c>
      <c r="AA263">
        <f t="shared" si="91"/>
        <v>1.9479728977351818</v>
      </c>
      <c r="AB263">
        <f t="shared" si="78"/>
        <v>0.26737160120845921</v>
      </c>
      <c r="AC263">
        <f>AA2-AA263*AB263-AA264*AB264-AA265*AB265-AA266*AB266-AA267*AB267</f>
        <v>0.22095352740112179</v>
      </c>
    </row>
    <row r="264" spans="1:29" x14ac:dyDescent="0.2">
      <c r="A264" s="2"/>
      <c r="B264" s="2">
        <v>3000</v>
      </c>
      <c r="C264" s="2">
        <v>58</v>
      </c>
      <c r="D264" s="2">
        <v>38</v>
      </c>
      <c r="E264" s="2">
        <v>32</v>
      </c>
      <c r="F264" s="2">
        <v>101</v>
      </c>
      <c r="G264" s="2">
        <v>4</v>
      </c>
      <c r="H264">
        <f t="shared" si="80"/>
        <v>233</v>
      </c>
      <c r="J264">
        <f t="shared" si="67"/>
        <v>0.24892703862660945</v>
      </c>
      <c r="K264">
        <f t="shared" si="68"/>
        <v>0.1630901287553648</v>
      </c>
      <c r="L264">
        <f t="shared" si="69"/>
        <v>0.13733905579399142</v>
      </c>
      <c r="M264">
        <f t="shared" si="70"/>
        <v>0.4334763948497854</v>
      </c>
      <c r="N264">
        <f t="shared" si="71"/>
        <v>1.7167381974248927E-2</v>
      </c>
      <c r="P264">
        <f t="shared" si="81"/>
        <v>-2.0062051495267084</v>
      </c>
      <c r="Q264">
        <f t="shared" si="82"/>
        <v>-2.616258631210695</v>
      </c>
      <c r="R264">
        <f t="shared" si="83"/>
        <v>-2.8641861446542802</v>
      </c>
      <c r="S264">
        <f t="shared" si="84"/>
        <v>-1.2059746619024856</v>
      </c>
      <c r="T264">
        <f t="shared" si="85"/>
        <v>-5.8641861446542807</v>
      </c>
      <c r="V264">
        <f t="shared" si="86"/>
        <v>0.49939870674913772</v>
      </c>
      <c r="W264">
        <f t="shared" si="87"/>
        <v>0.42668595702148671</v>
      </c>
      <c r="X264">
        <f t="shared" si="88"/>
        <v>0.39336462072505135</v>
      </c>
      <c r="Y264">
        <f t="shared" si="89"/>
        <v>0.52276154872167824</v>
      </c>
      <c r="Z264">
        <f t="shared" si="90"/>
        <v>0.10067272351337821</v>
      </c>
      <c r="AA264">
        <f t="shared" si="91"/>
        <v>1.9428835567307321</v>
      </c>
      <c r="AB264">
        <f t="shared" si="78"/>
        <v>0.17598187311178248</v>
      </c>
    </row>
    <row r="265" spans="1:29" x14ac:dyDescent="0.2">
      <c r="A265" s="2"/>
      <c r="B265" s="2" t="s">
        <v>12</v>
      </c>
      <c r="C265" s="2">
        <v>80</v>
      </c>
      <c r="D265" s="2">
        <v>38</v>
      </c>
      <c r="E265" s="2">
        <v>39</v>
      </c>
      <c r="F265" s="2">
        <v>136</v>
      </c>
      <c r="G265" s="2">
        <v>24</v>
      </c>
      <c r="H265">
        <f t="shared" si="80"/>
        <v>317</v>
      </c>
      <c r="J265">
        <f t="shared" ref="J265:J328" si="92">C265/H265</f>
        <v>0.25236593059936907</v>
      </c>
      <c r="K265">
        <f t="shared" ref="K265:K328" si="93">D265/H265</f>
        <v>0.11987381703470032</v>
      </c>
      <c r="L265">
        <f t="shared" ref="L265:L328" si="94">E265/H265</f>
        <v>0.12302839116719243</v>
      </c>
      <c r="M265">
        <f t="shared" ref="M265:M328" si="95">F265/H265</f>
        <v>0.42902208201892744</v>
      </c>
      <c r="N265">
        <f t="shared" ref="N265:N328" si="96">G265/H265</f>
        <v>7.5709779179810727E-2</v>
      </c>
      <c r="P265">
        <f t="shared" si="81"/>
        <v>-1.9864109352520452</v>
      </c>
      <c r="Q265">
        <f t="shared" si="82"/>
        <v>-3.0604115166958215</v>
      </c>
      <c r="R265">
        <f t="shared" si="83"/>
        <v>-3.0229368112771589</v>
      </c>
      <c r="S265">
        <f t="shared" si="84"/>
        <v>-1.2208761888890678</v>
      </c>
      <c r="T265">
        <f t="shared" si="85"/>
        <v>-3.723376529418251</v>
      </c>
      <c r="V265">
        <f t="shared" si="86"/>
        <v>0.50130244422764547</v>
      </c>
      <c r="W265">
        <f t="shared" si="87"/>
        <v>0.36686321020328461</v>
      </c>
      <c r="X265">
        <f t="shared" si="88"/>
        <v>0.37190705249151162</v>
      </c>
      <c r="Y265">
        <f t="shared" si="89"/>
        <v>0.52378284444452117</v>
      </c>
      <c r="Z265">
        <f t="shared" si="90"/>
        <v>0.28189601484554583</v>
      </c>
      <c r="AA265">
        <f t="shared" si="91"/>
        <v>2.045751566212509</v>
      </c>
      <c r="AB265">
        <f t="shared" ref="AB265:AB328" si="97">H265/1324</f>
        <v>0.23942598187311179</v>
      </c>
    </row>
    <row r="266" spans="1:29" x14ac:dyDescent="0.2">
      <c r="A266" s="2"/>
      <c r="B266" s="2" t="s">
        <v>89</v>
      </c>
      <c r="C266" s="2">
        <v>23</v>
      </c>
      <c r="D266" s="2">
        <v>18</v>
      </c>
      <c r="E266" s="2">
        <v>14</v>
      </c>
      <c r="F266" s="2">
        <v>79</v>
      </c>
      <c r="G266" s="2">
        <v>64</v>
      </c>
      <c r="H266">
        <f t="shared" si="80"/>
        <v>198</v>
      </c>
      <c r="J266">
        <f t="shared" si="92"/>
        <v>0.11616161616161616</v>
      </c>
      <c r="K266">
        <f t="shared" si="93"/>
        <v>9.0909090909090912E-2</v>
      </c>
      <c r="L266">
        <f t="shared" si="94"/>
        <v>7.0707070707070704E-2</v>
      </c>
      <c r="M266">
        <f t="shared" si="95"/>
        <v>0.39898989898989901</v>
      </c>
      <c r="N266">
        <f t="shared" si="96"/>
        <v>0.32323232323232326</v>
      </c>
      <c r="P266">
        <f t="shared" si="81"/>
        <v>-3.1057946640225969</v>
      </c>
      <c r="Q266">
        <f t="shared" si="82"/>
        <v>-3.4594316186372978</v>
      </c>
      <c r="R266">
        <f t="shared" si="83"/>
        <v>-3.8220016980220057</v>
      </c>
      <c r="S266">
        <f t="shared" si="84"/>
        <v>-1.3255758719025066</v>
      </c>
      <c r="T266">
        <f t="shared" si="85"/>
        <v>-1.6293566200796095</v>
      </c>
      <c r="V266">
        <f t="shared" si="86"/>
        <v>0.36077412763898853</v>
      </c>
      <c r="W266">
        <f t="shared" si="87"/>
        <v>0.31449378351248164</v>
      </c>
      <c r="X266">
        <f t="shared" si="88"/>
        <v>0.27024254430458627</v>
      </c>
      <c r="Y266">
        <f t="shared" si="89"/>
        <v>0.52889138323382845</v>
      </c>
      <c r="Z266">
        <f t="shared" si="90"/>
        <v>0.52666072568229805</v>
      </c>
      <c r="AA266">
        <f t="shared" si="91"/>
        <v>2.0010625643721829</v>
      </c>
      <c r="AB266">
        <f t="shared" si="97"/>
        <v>0.14954682779456194</v>
      </c>
    </row>
    <row r="267" spans="1:29" x14ac:dyDescent="0.2">
      <c r="A267" s="2"/>
      <c r="B267" s="2" t="s">
        <v>90</v>
      </c>
      <c r="C267" s="2">
        <v>71</v>
      </c>
      <c r="D267" s="2">
        <v>29</v>
      </c>
      <c r="E267" s="2">
        <v>28</v>
      </c>
      <c r="F267" s="2">
        <v>88</v>
      </c>
      <c r="G267" s="2">
        <v>6</v>
      </c>
      <c r="H267">
        <f t="shared" si="80"/>
        <v>222</v>
      </c>
      <c r="J267">
        <f t="shared" si="92"/>
        <v>0.31981981981981983</v>
      </c>
      <c r="K267">
        <f t="shared" si="93"/>
        <v>0.13063063063063063</v>
      </c>
      <c r="L267">
        <f t="shared" si="94"/>
        <v>0.12612612612612611</v>
      </c>
      <c r="M267">
        <f t="shared" si="95"/>
        <v>0.3963963963963964</v>
      </c>
      <c r="N267">
        <f t="shared" si="96"/>
        <v>2.7027027027027029E-2</v>
      </c>
      <c r="P267">
        <f t="shared" si="81"/>
        <v>-1.644668746845424</v>
      </c>
      <c r="Q267">
        <f t="shared" si="82"/>
        <v>-2.9364348712225343</v>
      </c>
      <c r="R267">
        <f t="shared" si="83"/>
        <v>-2.987060944292502</v>
      </c>
      <c r="S267">
        <f t="shared" si="84"/>
        <v>-1.3349842477128089</v>
      </c>
      <c r="T267">
        <f t="shared" si="85"/>
        <v>-5.2094533656289501</v>
      </c>
      <c r="V267">
        <f t="shared" si="86"/>
        <v>0.52599766227939238</v>
      </c>
      <c r="W267">
        <f t="shared" si="87"/>
        <v>0.38358833903357431</v>
      </c>
      <c r="X267">
        <f t="shared" si="88"/>
        <v>0.37674642540626146</v>
      </c>
      <c r="Y267">
        <f t="shared" si="89"/>
        <v>0.52918294503931163</v>
      </c>
      <c r="Z267">
        <f t="shared" si="90"/>
        <v>0.14079603690889056</v>
      </c>
      <c r="AA267">
        <f t="shared" si="91"/>
        <v>1.9563114086674305</v>
      </c>
      <c r="AB267">
        <f t="shared" si="97"/>
        <v>0.16767371601208458</v>
      </c>
    </row>
    <row r="268" spans="1:29" x14ac:dyDescent="0.2">
      <c r="H268">
        <f t="shared" si="80"/>
        <v>0</v>
      </c>
      <c r="P268" t="e">
        <f t="shared" si="81"/>
        <v>#NUM!</v>
      </c>
      <c r="Q268" t="e">
        <f t="shared" si="82"/>
        <v>#NUM!</v>
      </c>
      <c r="R268" t="e">
        <f t="shared" si="83"/>
        <v>#NUM!</v>
      </c>
      <c r="S268" t="e">
        <f t="shared" si="84"/>
        <v>#NUM!</v>
      </c>
      <c r="T268" t="e">
        <f t="shared" si="85"/>
        <v>#NUM!</v>
      </c>
    </row>
    <row r="269" spans="1:29" x14ac:dyDescent="0.2">
      <c r="H269">
        <f t="shared" si="80"/>
        <v>0</v>
      </c>
      <c r="P269" t="e">
        <f t="shared" si="81"/>
        <v>#NUM!</v>
      </c>
      <c r="Q269" t="e">
        <f t="shared" si="82"/>
        <v>#NUM!</v>
      </c>
      <c r="R269" t="e">
        <f t="shared" si="83"/>
        <v>#NUM!</v>
      </c>
      <c r="S269" t="e">
        <f t="shared" si="84"/>
        <v>#NUM!</v>
      </c>
      <c r="T269" t="e">
        <f t="shared" si="85"/>
        <v>#NUM!</v>
      </c>
    </row>
    <row r="270" spans="1:29" x14ac:dyDescent="0.2">
      <c r="A270" s="2" t="s">
        <v>15</v>
      </c>
      <c r="B270" s="3" t="s">
        <v>91</v>
      </c>
      <c r="C270" s="2">
        <v>30</v>
      </c>
      <c r="D270" s="2">
        <v>29</v>
      </c>
      <c r="E270" s="2">
        <v>24</v>
      </c>
      <c r="F270" s="2">
        <v>57</v>
      </c>
      <c r="G270" s="2">
        <v>1</v>
      </c>
      <c r="H270">
        <f t="shared" si="80"/>
        <v>141</v>
      </c>
      <c r="J270">
        <f t="shared" si="92"/>
        <v>0.21276595744680851</v>
      </c>
      <c r="K270">
        <f t="shared" si="93"/>
        <v>0.20567375886524822</v>
      </c>
      <c r="L270">
        <f t="shared" si="94"/>
        <v>0.1702127659574468</v>
      </c>
      <c r="M270">
        <f t="shared" si="95"/>
        <v>0.40425531914893614</v>
      </c>
      <c r="N270">
        <f t="shared" si="96"/>
        <v>7.0921985815602835E-3</v>
      </c>
      <c r="P270">
        <f t="shared" si="81"/>
        <v>-2.232660756790275</v>
      </c>
      <c r="Q270">
        <f t="shared" si="82"/>
        <v>-2.2815703572712214</v>
      </c>
      <c r="R270">
        <f t="shared" si="83"/>
        <v>-2.5545888516776376</v>
      </c>
      <c r="S270">
        <f t="shared" si="84"/>
        <v>-1.306661338234052</v>
      </c>
      <c r="T270">
        <f t="shared" si="85"/>
        <v>-7.1395513523987937</v>
      </c>
      <c r="V270">
        <f t="shared" si="86"/>
        <v>0.47503420357239895</v>
      </c>
      <c r="W270">
        <f t="shared" si="87"/>
        <v>0.4692591514954994</v>
      </c>
      <c r="X270">
        <f t="shared" si="88"/>
        <v>0.4348236343281085</v>
      </c>
      <c r="Y270">
        <f t="shared" si="89"/>
        <v>0.52822479630738262</v>
      </c>
      <c r="Z270">
        <f t="shared" si="90"/>
        <v>5.0635115974459528E-2</v>
      </c>
      <c r="AA270">
        <f t="shared" si="91"/>
        <v>1.9579769016778492</v>
      </c>
      <c r="AB270">
        <f t="shared" si="97"/>
        <v>0.10649546827794562</v>
      </c>
      <c r="AC270">
        <f>AA2-AA270*AB270-AA271*AB271-AA272*AB272-AA273*AB273-AA274*AB274</f>
        <v>0.151786093145099</v>
      </c>
    </row>
    <row r="271" spans="1:29" x14ac:dyDescent="0.2">
      <c r="A271" s="2"/>
      <c r="B271" s="4">
        <v>921600</v>
      </c>
      <c r="C271" s="2">
        <v>184</v>
      </c>
      <c r="D271" s="2">
        <v>114</v>
      </c>
      <c r="E271" s="2">
        <v>100</v>
      </c>
      <c r="F271" s="2">
        <v>311</v>
      </c>
      <c r="G271" s="2">
        <v>54</v>
      </c>
      <c r="H271">
        <f t="shared" si="80"/>
        <v>763</v>
      </c>
      <c r="J271">
        <f t="shared" si="92"/>
        <v>0.24115334207077327</v>
      </c>
      <c r="K271">
        <f t="shared" si="93"/>
        <v>0.14941022280471822</v>
      </c>
      <c r="L271">
        <f t="shared" si="94"/>
        <v>0.13106159895150721</v>
      </c>
      <c r="M271">
        <f t="shared" si="95"/>
        <v>0.4076015727391874</v>
      </c>
      <c r="N271">
        <f t="shared" si="96"/>
        <v>7.0773263433813891E-2</v>
      </c>
      <c r="P271">
        <f t="shared" si="81"/>
        <v>-2.0519772907775176</v>
      </c>
      <c r="Q271">
        <f t="shared" si="82"/>
        <v>-2.7426492326697889</v>
      </c>
      <c r="R271">
        <f t="shared" si="83"/>
        <v>-2.9316830570598058</v>
      </c>
      <c r="S271">
        <f t="shared" si="84"/>
        <v>-1.294768476703928</v>
      </c>
      <c r="T271">
        <f t="shared" si="85"/>
        <v>-3.8206517446710624</v>
      </c>
      <c r="V271">
        <f t="shared" si="86"/>
        <v>0.49484118152432927</v>
      </c>
      <c r="W271">
        <f t="shared" si="87"/>
        <v>0.4097798329283826</v>
      </c>
      <c r="X271">
        <f t="shared" si="88"/>
        <v>0.38423106907730087</v>
      </c>
      <c r="Y271">
        <f t="shared" si="89"/>
        <v>0.52774966743764296</v>
      </c>
      <c r="Z271">
        <f t="shared" si="90"/>
        <v>0.27039999241446572</v>
      </c>
      <c r="AA271">
        <f t="shared" si="91"/>
        <v>2.0870017433821211</v>
      </c>
      <c r="AB271">
        <f t="shared" si="97"/>
        <v>0.5762839879154078</v>
      </c>
    </row>
    <row r="272" spans="1:29" x14ac:dyDescent="0.2">
      <c r="A272" s="2"/>
      <c r="B272" s="4" t="s">
        <v>92</v>
      </c>
      <c r="C272" s="2">
        <v>8</v>
      </c>
      <c r="D272" s="2">
        <v>1</v>
      </c>
      <c r="E272" s="2">
        <v>1</v>
      </c>
      <c r="F272" s="2">
        <v>1</v>
      </c>
      <c r="G272" s="2">
        <v>0</v>
      </c>
      <c r="H272">
        <f t="shared" si="80"/>
        <v>11</v>
      </c>
      <c r="J272">
        <f t="shared" si="92"/>
        <v>0.72727272727272729</v>
      </c>
      <c r="K272">
        <f t="shared" si="93"/>
        <v>9.0909090909090912E-2</v>
      </c>
      <c r="L272">
        <f t="shared" si="94"/>
        <v>9.0909090909090912E-2</v>
      </c>
      <c r="M272">
        <f t="shared" si="95"/>
        <v>9.0909090909090912E-2</v>
      </c>
      <c r="N272">
        <f t="shared" si="96"/>
        <v>0</v>
      </c>
      <c r="P272">
        <f t="shared" si="81"/>
        <v>-0.45943161863729726</v>
      </c>
      <c r="Q272">
        <f t="shared" si="82"/>
        <v>-3.4594316186372978</v>
      </c>
      <c r="R272">
        <f t="shared" si="83"/>
        <v>-3.4594316186372978</v>
      </c>
      <c r="S272">
        <f t="shared" si="84"/>
        <v>-3.4594316186372978</v>
      </c>
      <c r="T272" t="e">
        <f t="shared" si="85"/>
        <v>#NUM!</v>
      </c>
      <c r="V272">
        <f t="shared" si="86"/>
        <v>0.33413208628167074</v>
      </c>
      <c r="W272">
        <f t="shared" si="87"/>
        <v>0.31449378351248164</v>
      </c>
      <c r="X272">
        <f t="shared" si="88"/>
        <v>0.31449378351248164</v>
      </c>
      <c r="Y272">
        <f t="shared" si="89"/>
        <v>0.31449378351248164</v>
      </c>
      <c r="Z272">
        <v>0</v>
      </c>
      <c r="AA272">
        <f t="shared" si="91"/>
        <v>1.2776134368191157</v>
      </c>
      <c r="AB272">
        <f t="shared" si="97"/>
        <v>8.3081570996978854E-3</v>
      </c>
    </row>
    <row r="273" spans="1:29" x14ac:dyDescent="0.2">
      <c r="A273" s="2"/>
      <c r="B273" s="4">
        <v>2073600</v>
      </c>
      <c r="C273" s="2">
        <v>88</v>
      </c>
      <c r="D273" s="2">
        <v>44</v>
      </c>
      <c r="E273" s="2">
        <v>36</v>
      </c>
      <c r="F273" s="2">
        <v>169</v>
      </c>
      <c r="G273" s="2">
        <v>46</v>
      </c>
      <c r="H273">
        <f t="shared" si="80"/>
        <v>383</v>
      </c>
      <c r="J273">
        <f t="shared" si="92"/>
        <v>0.2297650130548303</v>
      </c>
      <c r="K273">
        <f t="shared" si="93"/>
        <v>0.11488250652741515</v>
      </c>
      <c r="L273">
        <f t="shared" si="94"/>
        <v>9.3994778067885115E-2</v>
      </c>
      <c r="M273">
        <f t="shared" si="95"/>
        <v>0.44125326370757179</v>
      </c>
      <c r="N273">
        <f t="shared" si="96"/>
        <v>0.12010443864229765</v>
      </c>
      <c r="P273">
        <f t="shared" si="81"/>
        <v>-2.1217689632876597</v>
      </c>
      <c r="Q273">
        <f t="shared" si="82"/>
        <v>-3.1217689632876597</v>
      </c>
      <c r="R273">
        <f t="shared" si="83"/>
        <v>-3.4112755804826453</v>
      </c>
      <c r="S273">
        <f t="shared" si="84"/>
        <v>-1.1803211456427729</v>
      </c>
      <c r="T273">
        <f t="shared" si="85"/>
        <v>-3.0576386258679444</v>
      </c>
      <c r="V273">
        <f t="shared" si="86"/>
        <v>0.48750827354912291</v>
      </c>
      <c r="W273">
        <f t="shared" si="87"/>
        <v>0.35863664330197659</v>
      </c>
      <c r="X273">
        <f t="shared" si="88"/>
        <v>0.32064209111586223</v>
      </c>
      <c r="Y273">
        <f t="shared" si="89"/>
        <v>0.52082055773793368</v>
      </c>
      <c r="Z273">
        <f t="shared" si="90"/>
        <v>0.36723597073087583</v>
      </c>
      <c r="AA273">
        <f t="shared" si="91"/>
        <v>2.0548435364357713</v>
      </c>
      <c r="AB273">
        <f t="shared" si="97"/>
        <v>0.2892749244712991</v>
      </c>
    </row>
    <row r="274" spans="1:29" x14ac:dyDescent="0.2">
      <c r="A274" s="2"/>
      <c r="B274" s="4" t="s">
        <v>93</v>
      </c>
      <c r="C274" s="2">
        <v>13</v>
      </c>
      <c r="D274" s="2">
        <v>2</v>
      </c>
      <c r="E274" s="2">
        <v>3</v>
      </c>
      <c r="F274" s="2">
        <v>8</v>
      </c>
      <c r="G274" s="2">
        <v>0</v>
      </c>
      <c r="H274">
        <f t="shared" si="80"/>
        <v>26</v>
      </c>
      <c r="J274">
        <f t="shared" si="92"/>
        <v>0.5</v>
      </c>
      <c r="K274">
        <f t="shared" si="93"/>
        <v>7.6923076923076927E-2</v>
      </c>
      <c r="L274">
        <f t="shared" si="94"/>
        <v>0.11538461538461539</v>
      </c>
      <c r="M274">
        <f t="shared" si="95"/>
        <v>0.30769230769230771</v>
      </c>
      <c r="N274">
        <f t="shared" si="96"/>
        <v>0</v>
      </c>
      <c r="P274">
        <f t="shared" si="81"/>
        <v>-1</v>
      </c>
      <c r="Q274">
        <f t="shared" si="82"/>
        <v>-3.7004397181410922</v>
      </c>
      <c r="R274">
        <f t="shared" si="83"/>
        <v>-3.1154772174199357</v>
      </c>
      <c r="S274">
        <f t="shared" si="84"/>
        <v>-1.7004397181410922</v>
      </c>
      <c r="T274" t="e">
        <f t="shared" si="85"/>
        <v>#NUM!</v>
      </c>
      <c r="V274">
        <f t="shared" si="86"/>
        <v>0.5</v>
      </c>
      <c r="W274">
        <f t="shared" si="87"/>
        <v>0.28464920908777636</v>
      </c>
      <c r="X274">
        <f t="shared" si="88"/>
        <v>0.35947814047153104</v>
      </c>
      <c r="Y274">
        <f t="shared" si="89"/>
        <v>0.52321222096648989</v>
      </c>
      <c r="Z274">
        <v>0</v>
      </c>
      <c r="AA274">
        <f t="shared" si="91"/>
        <v>1.6673395705257974</v>
      </c>
      <c r="AB274">
        <f t="shared" si="97"/>
        <v>1.9637462235649546E-2</v>
      </c>
    </row>
    <row r="275" spans="1:29" x14ac:dyDescent="0.2">
      <c r="H275">
        <f t="shared" si="80"/>
        <v>0</v>
      </c>
      <c r="P275" t="e">
        <f t="shared" si="81"/>
        <v>#NUM!</v>
      </c>
      <c r="Q275" t="e">
        <f t="shared" si="82"/>
        <v>#NUM!</v>
      </c>
      <c r="R275" t="e">
        <f t="shared" si="83"/>
        <v>#NUM!</v>
      </c>
      <c r="S275" t="e">
        <f t="shared" si="84"/>
        <v>#NUM!</v>
      </c>
      <c r="T275" t="e">
        <f t="shared" si="85"/>
        <v>#NUM!</v>
      </c>
    </row>
    <row r="276" spans="1:29" x14ac:dyDescent="0.2">
      <c r="H276">
        <f t="shared" si="80"/>
        <v>0</v>
      </c>
      <c r="P276" t="e">
        <f t="shared" si="81"/>
        <v>#NUM!</v>
      </c>
      <c r="Q276" t="e">
        <f t="shared" si="82"/>
        <v>#NUM!</v>
      </c>
      <c r="R276" t="e">
        <f t="shared" si="83"/>
        <v>#NUM!</v>
      </c>
      <c r="S276" t="e">
        <f t="shared" si="84"/>
        <v>#NUM!</v>
      </c>
      <c r="T276" t="e">
        <f t="shared" si="85"/>
        <v>#NUM!</v>
      </c>
    </row>
    <row r="277" spans="1:29" x14ac:dyDescent="0.2">
      <c r="A277" s="2" t="s">
        <v>94</v>
      </c>
      <c r="B277" s="2" t="s">
        <v>95</v>
      </c>
      <c r="C277" s="2">
        <v>25</v>
      </c>
      <c r="D277" s="2">
        <v>25</v>
      </c>
      <c r="E277" s="2">
        <v>23</v>
      </c>
      <c r="F277" s="2">
        <v>68</v>
      </c>
      <c r="G277" s="2">
        <v>1</v>
      </c>
      <c r="H277">
        <f t="shared" si="80"/>
        <v>142</v>
      </c>
      <c r="J277">
        <f t="shared" si="92"/>
        <v>0.176056338028169</v>
      </c>
      <c r="K277">
        <f t="shared" si="93"/>
        <v>0.176056338028169</v>
      </c>
      <c r="L277">
        <f t="shared" si="94"/>
        <v>0.1619718309859155</v>
      </c>
      <c r="M277">
        <f t="shared" si="95"/>
        <v>0.47887323943661969</v>
      </c>
      <c r="N277">
        <f t="shared" si="96"/>
        <v>7.0422535211267607E-3</v>
      </c>
      <c r="P277">
        <f t="shared" si="81"/>
        <v>-2.5058909297299574</v>
      </c>
      <c r="Q277">
        <f t="shared" si="82"/>
        <v>-2.5058909297299574</v>
      </c>
      <c r="R277">
        <f t="shared" si="83"/>
        <v>-2.6261851634476692</v>
      </c>
      <c r="S277">
        <f t="shared" si="84"/>
        <v>-1.0622842782543429</v>
      </c>
      <c r="T277">
        <f t="shared" si="85"/>
        <v>-7.1497471195046822</v>
      </c>
      <c r="V277">
        <f t="shared" si="86"/>
        <v>0.44117798058626007</v>
      </c>
      <c r="W277">
        <f t="shared" si="87"/>
        <v>0.44117798058626007</v>
      </c>
      <c r="X277">
        <f t="shared" si="88"/>
        <v>0.42536801943166475</v>
      </c>
      <c r="Y277">
        <f t="shared" si="89"/>
        <v>0.50869951353024867</v>
      </c>
      <c r="Z277">
        <f t="shared" si="90"/>
        <v>5.0350331827497763E-2</v>
      </c>
      <c r="AA277">
        <f t="shared" si="91"/>
        <v>1.8667738259619315</v>
      </c>
      <c r="AB277">
        <f t="shared" si="97"/>
        <v>0.10725075528700906</v>
      </c>
      <c r="AC277">
        <f>AA2-AA277*AB277-AA278*AB278-AA279*AB279-AA280*AB280-AA281*AB281</f>
        <v>0.13952220335568583</v>
      </c>
    </row>
    <row r="278" spans="1:29" x14ac:dyDescent="0.2">
      <c r="A278" s="2"/>
      <c r="B278" s="2">
        <v>5</v>
      </c>
      <c r="C278" s="2">
        <v>99</v>
      </c>
      <c r="D278" s="2">
        <v>58</v>
      </c>
      <c r="E278" s="2">
        <v>53</v>
      </c>
      <c r="F278" s="2">
        <v>166</v>
      </c>
      <c r="G278" s="2">
        <v>50</v>
      </c>
      <c r="H278">
        <f t="shared" si="80"/>
        <v>426</v>
      </c>
      <c r="J278">
        <f t="shared" si="92"/>
        <v>0.23239436619718309</v>
      </c>
      <c r="K278">
        <f t="shared" si="93"/>
        <v>0.13615023474178403</v>
      </c>
      <c r="L278">
        <f t="shared" si="94"/>
        <v>0.12441314553990611</v>
      </c>
      <c r="M278">
        <f t="shared" si="95"/>
        <v>0.38967136150234744</v>
      </c>
      <c r="N278">
        <f t="shared" si="96"/>
        <v>0.11737089201877934</v>
      </c>
      <c r="P278">
        <f t="shared" si="81"/>
        <v>-2.1053530001462284</v>
      </c>
      <c r="Q278">
        <f t="shared" si="82"/>
        <v>-2.8767286250982664</v>
      </c>
      <c r="R278">
        <f t="shared" si="83"/>
        <v>-3.0067891656626391</v>
      </c>
      <c r="S278">
        <f t="shared" si="84"/>
        <v>-1.3596701888789136</v>
      </c>
      <c r="T278">
        <f t="shared" si="85"/>
        <v>-3.0908534304511139</v>
      </c>
      <c r="V278">
        <f t="shared" si="86"/>
        <v>0.4892721760903207</v>
      </c>
      <c r="W278">
        <f t="shared" si="87"/>
        <v>0.3916672775955386</v>
      </c>
      <c r="X278">
        <f t="shared" si="88"/>
        <v>0.37408409807539877</v>
      </c>
      <c r="Y278">
        <f t="shared" si="89"/>
        <v>0.52982453369460014</v>
      </c>
      <c r="Z278">
        <f t="shared" si="90"/>
        <v>0.36277622423135142</v>
      </c>
      <c r="AA278">
        <f t="shared" si="91"/>
        <v>2.1476243096872096</v>
      </c>
      <c r="AB278">
        <f t="shared" si="97"/>
        <v>0.32175226586102718</v>
      </c>
    </row>
    <row r="279" spans="1:29" x14ac:dyDescent="0.2">
      <c r="A279" s="2"/>
      <c r="B279" s="2" t="s">
        <v>21</v>
      </c>
      <c r="C279" s="2">
        <v>23</v>
      </c>
      <c r="D279" s="2">
        <v>8</v>
      </c>
      <c r="E279" s="2">
        <v>9</v>
      </c>
      <c r="F279" s="2">
        <v>43</v>
      </c>
      <c r="G279" s="2">
        <v>5</v>
      </c>
      <c r="H279">
        <f t="shared" si="80"/>
        <v>88</v>
      </c>
      <c r="J279">
        <f t="shared" si="92"/>
        <v>0.26136363636363635</v>
      </c>
      <c r="K279">
        <f t="shared" si="93"/>
        <v>9.0909090909090912E-2</v>
      </c>
      <c r="L279">
        <f t="shared" si="94"/>
        <v>0.10227272727272728</v>
      </c>
      <c r="M279">
        <f t="shared" si="95"/>
        <v>0.48863636363636365</v>
      </c>
      <c r="N279">
        <f t="shared" si="96"/>
        <v>5.6818181818181816E-2</v>
      </c>
      <c r="P279">
        <f t="shared" si="81"/>
        <v>-1.9358696625802845</v>
      </c>
      <c r="Q279">
        <f t="shared" si="82"/>
        <v>-3.4594316186372978</v>
      </c>
      <c r="R279">
        <f t="shared" si="83"/>
        <v>-3.2895066171949847</v>
      </c>
      <c r="S279">
        <f t="shared" si="84"/>
        <v>-1.0331668639351994</v>
      </c>
      <c r="T279">
        <f t="shared" si="85"/>
        <v>-4.1375035237499347</v>
      </c>
      <c r="V279">
        <f t="shared" si="86"/>
        <v>0.50596593453802885</v>
      </c>
      <c r="W279">
        <f t="shared" si="87"/>
        <v>0.31449378351248164</v>
      </c>
      <c r="X279">
        <f t="shared" si="88"/>
        <v>0.33642681312221434</v>
      </c>
      <c r="Y279">
        <f t="shared" si="89"/>
        <v>0.50484289942288152</v>
      </c>
      <c r="Z279">
        <f t="shared" si="90"/>
        <v>0.23508542748579173</v>
      </c>
      <c r="AA279">
        <f t="shared" si="91"/>
        <v>1.8968148580813979</v>
      </c>
      <c r="AB279">
        <f t="shared" si="97"/>
        <v>6.6465256797583083E-2</v>
      </c>
    </row>
    <row r="280" spans="1:29" x14ac:dyDescent="0.2">
      <c r="A280" s="2"/>
      <c r="B280" s="2">
        <v>5.5</v>
      </c>
      <c r="C280" s="2">
        <v>144</v>
      </c>
      <c r="D280" s="2">
        <v>77</v>
      </c>
      <c r="E280" s="2">
        <v>64</v>
      </c>
      <c r="F280" s="2">
        <v>215</v>
      </c>
      <c r="G280" s="2">
        <v>37</v>
      </c>
      <c r="H280">
        <f t="shared" si="80"/>
        <v>537</v>
      </c>
      <c r="J280">
        <f t="shared" si="92"/>
        <v>0.26815642458100558</v>
      </c>
      <c r="K280">
        <f t="shared" si="93"/>
        <v>0.14338919925512103</v>
      </c>
      <c r="L280">
        <f t="shared" si="94"/>
        <v>0.11918063314711359</v>
      </c>
      <c r="M280">
        <f t="shared" si="95"/>
        <v>0.40037243947858475</v>
      </c>
      <c r="N280">
        <f t="shared" si="96"/>
        <v>6.8901303538175043E-2</v>
      </c>
      <c r="P280">
        <f t="shared" si="81"/>
        <v>-1.8988532765431001</v>
      </c>
      <c r="Q280">
        <f t="shared" si="82"/>
        <v>-2.8019917372905114</v>
      </c>
      <c r="R280">
        <f t="shared" si="83"/>
        <v>-3.0687782779854129</v>
      </c>
      <c r="S280">
        <f t="shared" si="84"/>
        <v>-1.3205854283959522</v>
      </c>
      <c r="T280">
        <f t="shared" si="85"/>
        <v>-3.8593249123564628</v>
      </c>
      <c r="V280">
        <f t="shared" si="86"/>
        <v>0.50918970544172515</v>
      </c>
      <c r="W280">
        <f t="shared" si="87"/>
        <v>0.40177535152955191</v>
      </c>
      <c r="X280">
        <f t="shared" si="88"/>
        <v>0.36573893815841046</v>
      </c>
      <c r="Y280">
        <f t="shared" si="89"/>
        <v>0.5287260095067593</v>
      </c>
      <c r="Z280">
        <f t="shared" si="90"/>
        <v>0.26591251723871345</v>
      </c>
      <c r="AA280">
        <f t="shared" si="91"/>
        <v>2.07134252187516</v>
      </c>
      <c r="AB280">
        <f t="shared" si="97"/>
        <v>0.40558912386706947</v>
      </c>
    </row>
    <row r="281" spans="1:29" x14ac:dyDescent="0.2">
      <c r="A281" s="2"/>
      <c r="B281" s="2" t="s">
        <v>96</v>
      </c>
      <c r="C281" s="2">
        <v>32</v>
      </c>
      <c r="D281" s="2">
        <v>22</v>
      </c>
      <c r="E281" s="2">
        <v>15</v>
      </c>
      <c r="F281" s="2">
        <v>54</v>
      </c>
      <c r="G281" s="2">
        <v>8</v>
      </c>
      <c r="H281">
        <f t="shared" si="80"/>
        <v>131</v>
      </c>
      <c r="J281">
        <f t="shared" si="92"/>
        <v>0.24427480916030533</v>
      </c>
      <c r="K281">
        <f t="shared" si="93"/>
        <v>0.16793893129770993</v>
      </c>
      <c r="L281">
        <f t="shared" si="94"/>
        <v>0.11450381679389313</v>
      </c>
      <c r="M281">
        <f t="shared" si="95"/>
        <v>0.41221374045801529</v>
      </c>
      <c r="N281">
        <f t="shared" si="96"/>
        <v>6.1068702290076333E-2</v>
      </c>
      <c r="P281">
        <f t="shared" si="81"/>
        <v>-2.0334230015374506</v>
      </c>
      <c r="Q281">
        <f t="shared" si="82"/>
        <v>-2.5739913829001533</v>
      </c>
      <c r="R281">
        <f t="shared" si="83"/>
        <v>-3.1265324059289319</v>
      </c>
      <c r="S281">
        <f t="shared" si="84"/>
        <v>-1.2785354993739817</v>
      </c>
      <c r="T281">
        <f t="shared" si="85"/>
        <v>-4.033423001537451</v>
      </c>
      <c r="V281">
        <f t="shared" si="86"/>
        <v>0.49671401564273598</v>
      </c>
      <c r="W281">
        <f t="shared" si="87"/>
        <v>0.4322733620137662</v>
      </c>
      <c r="X281">
        <f t="shared" si="88"/>
        <v>0.35799989380865632</v>
      </c>
      <c r="Y281">
        <f t="shared" si="89"/>
        <v>0.5270299005053054</v>
      </c>
      <c r="Z281">
        <f t="shared" si="90"/>
        <v>0.2463159084908367</v>
      </c>
      <c r="AA281">
        <f t="shared" si="91"/>
        <v>2.0603330804613007</v>
      </c>
      <c r="AB281">
        <f t="shared" si="97"/>
        <v>9.8942598187311173E-2</v>
      </c>
    </row>
    <row r="282" spans="1:29" x14ac:dyDescent="0.2">
      <c r="H282">
        <f t="shared" si="80"/>
        <v>0</v>
      </c>
      <c r="P282" t="e">
        <f t="shared" si="81"/>
        <v>#NUM!</v>
      </c>
      <c r="Q282" t="e">
        <f t="shared" si="82"/>
        <v>#NUM!</v>
      </c>
      <c r="R282" t="e">
        <f t="shared" si="83"/>
        <v>#NUM!</v>
      </c>
      <c r="S282" t="e">
        <f t="shared" si="84"/>
        <v>#NUM!</v>
      </c>
      <c r="T282" t="e">
        <f t="shared" si="85"/>
        <v>#NUM!</v>
      </c>
    </row>
    <row r="283" spans="1:29" x14ac:dyDescent="0.2">
      <c r="H283">
        <f t="shared" si="80"/>
        <v>0</v>
      </c>
      <c r="P283" t="e">
        <f t="shared" si="81"/>
        <v>#NUM!</v>
      </c>
      <c r="Q283" t="e">
        <f t="shared" si="82"/>
        <v>#NUM!</v>
      </c>
      <c r="R283" t="e">
        <f t="shared" si="83"/>
        <v>#NUM!</v>
      </c>
      <c r="S283" t="e">
        <f t="shared" si="84"/>
        <v>#NUM!</v>
      </c>
      <c r="T283" t="e">
        <f t="shared" si="85"/>
        <v>#NUM!</v>
      </c>
    </row>
    <row r="284" spans="1:29" x14ac:dyDescent="0.2">
      <c r="A284" s="2" t="s">
        <v>23</v>
      </c>
      <c r="B284" s="2" t="s">
        <v>97</v>
      </c>
      <c r="C284" s="2">
        <v>73</v>
      </c>
      <c r="D284" s="2">
        <v>39</v>
      </c>
      <c r="E284" s="2">
        <v>31</v>
      </c>
      <c r="F284" s="2">
        <v>122</v>
      </c>
      <c r="G284" s="2">
        <v>15</v>
      </c>
      <c r="H284">
        <f t="shared" si="80"/>
        <v>280</v>
      </c>
      <c r="J284">
        <f t="shared" si="92"/>
        <v>0.26071428571428573</v>
      </c>
      <c r="K284">
        <f t="shared" si="93"/>
        <v>0.13928571428571429</v>
      </c>
      <c r="L284">
        <f t="shared" si="94"/>
        <v>0.11071428571428571</v>
      </c>
      <c r="M284">
        <f t="shared" si="95"/>
        <v>0.43571428571428572</v>
      </c>
      <c r="N284">
        <f t="shared" si="96"/>
        <v>5.3571428571428568E-2</v>
      </c>
      <c r="P284">
        <f t="shared" si="81"/>
        <v>-1.939458458064949</v>
      </c>
      <c r="Q284">
        <f t="shared" si="82"/>
        <v>-2.8438807980827181</v>
      </c>
      <c r="R284">
        <f t="shared" si="83"/>
        <v>-3.1750867065580914</v>
      </c>
      <c r="S284">
        <f t="shared" si="84"/>
        <v>-1.1985456793820803</v>
      </c>
      <c r="T284">
        <f t="shared" si="85"/>
        <v>-4.2223924213364485</v>
      </c>
      <c r="V284">
        <f t="shared" si="86"/>
        <v>0.50564452656693315</v>
      </c>
      <c r="W284">
        <f t="shared" si="87"/>
        <v>0.39611196830437861</v>
      </c>
      <c r="X284">
        <f t="shared" si="88"/>
        <v>0.35152745679750297</v>
      </c>
      <c r="Y284">
        <f t="shared" si="89"/>
        <v>0.52222347458790641</v>
      </c>
      <c r="Z284">
        <f t="shared" si="90"/>
        <v>0.22619959400016687</v>
      </c>
      <c r="AA284">
        <f t="shared" si="91"/>
        <v>2.0017070202568878</v>
      </c>
      <c r="AB284">
        <f t="shared" si="97"/>
        <v>0.21148036253776434</v>
      </c>
      <c r="AC284">
        <f>AA2-AA284*AB284-AA285*AB285-AA286*AB286-AA287*AB287-AA288*AB288</f>
        <v>0.17095924759826098</v>
      </c>
    </row>
    <row r="285" spans="1:29" x14ac:dyDescent="0.2">
      <c r="A285" s="2"/>
      <c r="B285" s="2" t="s">
        <v>98</v>
      </c>
      <c r="C285" s="2">
        <v>35</v>
      </c>
      <c r="D285" s="2">
        <v>18</v>
      </c>
      <c r="E285" s="2">
        <v>15</v>
      </c>
      <c r="F285" s="2">
        <v>75</v>
      </c>
      <c r="G285" s="2">
        <v>34</v>
      </c>
      <c r="H285">
        <f t="shared" si="80"/>
        <v>177</v>
      </c>
      <c r="J285">
        <f t="shared" si="92"/>
        <v>0.19774011299435029</v>
      </c>
      <c r="K285">
        <f t="shared" si="93"/>
        <v>0.10169491525423729</v>
      </c>
      <c r="L285">
        <f t="shared" si="94"/>
        <v>8.4745762711864403E-2</v>
      </c>
      <c r="M285">
        <f t="shared" si="95"/>
        <v>0.42372881355932202</v>
      </c>
      <c r="N285">
        <f t="shared" si="96"/>
        <v>0.19209039548022599</v>
      </c>
      <c r="P285">
        <f t="shared" si="81"/>
        <v>-2.3383225331380308</v>
      </c>
      <c r="Q285">
        <f t="shared" si="82"/>
        <v>-3.297680548640685</v>
      </c>
      <c r="R285">
        <f t="shared" si="83"/>
        <v>-3.5607149544744794</v>
      </c>
      <c r="S285">
        <f t="shared" si="84"/>
        <v>-1.2387868595871165</v>
      </c>
      <c r="T285">
        <f t="shared" si="85"/>
        <v>-2.3801427088326581</v>
      </c>
      <c r="V285">
        <f t="shared" si="86"/>
        <v>0.46238016191994963</v>
      </c>
      <c r="W285">
        <f t="shared" si="87"/>
        <v>0.33535734392956124</v>
      </c>
      <c r="X285">
        <f t="shared" si="88"/>
        <v>0.30175550461648132</v>
      </c>
      <c r="Y285">
        <f t="shared" si="89"/>
        <v>0.52490968626572732</v>
      </c>
      <c r="Z285">
        <f t="shared" si="90"/>
        <v>0.45720255423904166</v>
      </c>
      <c r="AA285">
        <f t="shared" si="91"/>
        <v>2.0816052509707612</v>
      </c>
      <c r="AB285">
        <f t="shared" si="97"/>
        <v>0.1336858006042296</v>
      </c>
    </row>
    <row r="286" spans="1:29" x14ac:dyDescent="0.2">
      <c r="A286" s="2"/>
      <c r="B286" s="2" t="s">
        <v>99</v>
      </c>
      <c r="C286" s="2">
        <v>72</v>
      </c>
      <c r="D286" s="2">
        <v>54</v>
      </c>
      <c r="E286" s="2">
        <v>49</v>
      </c>
      <c r="F286" s="2">
        <v>131</v>
      </c>
      <c r="G286" s="2">
        <v>43</v>
      </c>
      <c r="H286">
        <f t="shared" si="80"/>
        <v>349</v>
      </c>
      <c r="J286">
        <f t="shared" si="92"/>
        <v>0.20630372492836677</v>
      </c>
      <c r="K286">
        <f t="shared" si="93"/>
        <v>0.15472779369627507</v>
      </c>
      <c r="L286">
        <f t="shared" si="94"/>
        <v>0.14040114613180515</v>
      </c>
      <c r="M286">
        <f t="shared" si="95"/>
        <v>0.37535816618911177</v>
      </c>
      <c r="N286">
        <f t="shared" si="96"/>
        <v>0.12320916905444126</v>
      </c>
      <c r="P286">
        <f t="shared" si="81"/>
        <v>-2.2771582247673399</v>
      </c>
      <c r="Q286">
        <f t="shared" si="82"/>
        <v>-2.6921957240461838</v>
      </c>
      <c r="R286">
        <f t="shared" si="83"/>
        <v>-2.8323733820944441</v>
      </c>
      <c r="S286">
        <f t="shared" si="84"/>
        <v>-1.4136602246722019</v>
      </c>
      <c r="T286">
        <f t="shared" si="85"/>
        <v>-3.0208184715075541</v>
      </c>
      <c r="V286">
        <f t="shared" si="86"/>
        <v>0.46978622402076925</v>
      </c>
      <c r="W286">
        <f t="shared" si="87"/>
        <v>0.41655750458021179</v>
      </c>
      <c r="X286">
        <f t="shared" si="88"/>
        <v>0.39766846911927722</v>
      </c>
      <c r="Y286">
        <f t="shared" si="89"/>
        <v>0.53062890954744546</v>
      </c>
      <c r="Z286">
        <f t="shared" si="90"/>
        <v>0.37219253373875311</v>
      </c>
      <c r="AA286">
        <f t="shared" si="91"/>
        <v>2.1868336410064568</v>
      </c>
      <c r="AB286">
        <f t="shared" si="97"/>
        <v>0.26359516616314199</v>
      </c>
    </row>
    <row r="287" spans="1:29" x14ac:dyDescent="0.2">
      <c r="A287" s="2"/>
      <c r="B287" s="2" t="s">
        <v>100</v>
      </c>
      <c r="C287" s="2">
        <v>60</v>
      </c>
      <c r="D287" s="2">
        <v>48</v>
      </c>
      <c r="E287" s="2">
        <v>43</v>
      </c>
      <c r="F287" s="2">
        <v>111</v>
      </c>
      <c r="G287" s="2">
        <v>7</v>
      </c>
      <c r="H287">
        <f t="shared" si="80"/>
        <v>269</v>
      </c>
      <c r="J287">
        <f t="shared" si="92"/>
        <v>0.22304832713754646</v>
      </c>
      <c r="K287">
        <f t="shared" si="93"/>
        <v>0.17843866171003717</v>
      </c>
      <c r="L287">
        <f t="shared" si="94"/>
        <v>0.15985130111524162</v>
      </c>
      <c r="M287">
        <f t="shared" si="95"/>
        <v>0.41263940520446096</v>
      </c>
      <c r="N287">
        <f t="shared" si="96"/>
        <v>2.6022304832713755E-2</v>
      </c>
      <c r="P287">
        <f t="shared" si="81"/>
        <v>-2.1645717669481055</v>
      </c>
      <c r="Q287">
        <f t="shared" si="82"/>
        <v>-2.4864998618354681</v>
      </c>
      <c r="R287">
        <f t="shared" si="83"/>
        <v>-2.6451976078545263</v>
      </c>
      <c r="S287">
        <f t="shared" si="84"/>
        <v>-1.2770464962065182</v>
      </c>
      <c r="T287">
        <f t="shared" si="85"/>
        <v>-5.2641074404990196</v>
      </c>
      <c r="V287">
        <f t="shared" si="86"/>
        <v>0.48280411158693803</v>
      </c>
      <c r="W287">
        <f t="shared" si="87"/>
        <v>0.44368770768811328</v>
      </c>
      <c r="X287">
        <f t="shared" si="88"/>
        <v>0.4228382793224707</v>
      </c>
      <c r="Y287">
        <f t="shared" si="89"/>
        <v>0.52695970661309854</v>
      </c>
      <c r="Z287">
        <f t="shared" si="90"/>
        <v>0.13698420848882206</v>
      </c>
      <c r="AA287">
        <f t="shared" si="91"/>
        <v>2.0132740136994429</v>
      </c>
      <c r="AB287">
        <f t="shared" si="97"/>
        <v>0.20317220543806647</v>
      </c>
    </row>
    <row r="288" spans="1:29" x14ac:dyDescent="0.2">
      <c r="A288" s="2"/>
      <c r="B288" s="2" t="s">
        <v>101</v>
      </c>
      <c r="C288" s="2">
        <v>83</v>
      </c>
      <c r="D288" s="2">
        <v>31</v>
      </c>
      <c r="E288" s="2">
        <v>26</v>
      </c>
      <c r="F288" s="2">
        <v>107</v>
      </c>
      <c r="G288" s="2">
        <v>2</v>
      </c>
      <c r="H288">
        <f t="shared" si="80"/>
        <v>249</v>
      </c>
      <c r="J288">
        <f t="shared" si="92"/>
        <v>0.33333333333333331</v>
      </c>
      <c r="K288">
        <f t="shared" si="93"/>
        <v>0.12449799196787148</v>
      </c>
      <c r="L288">
        <f t="shared" si="94"/>
        <v>0.10441767068273092</v>
      </c>
      <c r="M288">
        <f t="shared" si="95"/>
        <v>0.42971887550200805</v>
      </c>
      <c r="N288">
        <f t="shared" si="96"/>
        <v>8.0321285140562242E-3</v>
      </c>
      <c r="P288">
        <f t="shared" si="81"/>
        <v>-1.5849625007211563</v>
      </c>
      <c r="Q288">
        <f t="shared" si="82"/>
        <v>-3.0058056216812061</v>
      </c>
      <c r="R288">
        <f t="shared" si="83"/>
        <v>-3.2595622139269889</v>
      </c>
      <c r="S288">
        <f t="shared" si="84"/>
        <v>-1.2185349456669339</v>
      </c>
      <c r="T288">
        <f t="shared" si="85"/>
        <v>-6.9600019320680806</v>
      </c>
      <c r="V288">
        <f t="shared" si="86"/>
        <v>0.52832083357371873</v>
      </c>
      <c r="W288">
        <f t="shared" si="87"/>
        <v>0.37421676414504973</v>
      </c>
      <c r="X288">
        <f t="shared" si="88"/>
        <v>0.34035589382370163</v>
      </c>
      <c r="Y288">
        <f t="shared" si="89"/>
        <v>0.5236274666118953</v>
      </c>
      <c r="Z288">
        <f t="shared" si="90"/>
        <v>5.5903629976450445E-2</v>
      </c>
      <c r="AA288">
        <f t="shared" si="91"/>
        <v>1.8224245881308159</v>
      </c>
      <c r="AB288">
        <f t="shared" si="97"/>
        <v>0.18806646525679757</v>
      </c>
    </row>
    <row r="289" spans="1:29" x14ac:dyDescent="0.2">
      <c r="H289">
        <f t="shared" si="80"/>
        <v>0</v>
      </c>
      <c r="P289" t="e">
        <f t="shared" si="81"/>
        <v>#NUM!</v>
      </c>
      <c r="Q289" t="e">
        <f t="shared" si="82"/>
        <v>#NUM!</v>
      </c>
      <c r="R289" t="e">
        <f t="shared" si="83"/>
        <v>#NUM!</v>
      </c>
      <c r="S289" t="e">
        <f t="shared" si="84"/>
        <v>#NUM!</v>
      </c>
      <c r="T289" t="e">
        <f t="shared" si="85"/>
        <v>#NUM!</v>
      </c>
    </row>
    <row r="290" spans="1:29" x14ac:dyDescent="0.2">
      <c r="H290">
        <f t="shared" si="80"/>
        <v>0</v>
      </c>
      <c r="P290" t="e">
        <f t="shared" si="81"/>
        <v>#NUM!</v>
      </c>
      <c r="Q290" t="e">
        <f t="shared" si="82"/>
        <v>#NUM!</v>
      </c>
      <c r="R290" t="e">
        <f t="shared" si="83"/>
        <v>#NUM!</v>
      </c>
      <c r="S290" t="e">
        <f t="shared" si="84"/>
        <v>#NUM!</v>
      </c>
      <c r="T290" t="e">
        <f t="shared" si="85"/>
        <v>#NUM!</v>
      </c>
    </row>
    <row r="291" spans="1:29" x14ac:dyDescent="0.2">
      <c r="A291" s="2" t="s">
        <v>29</v>
      </c>
      <c r="B291" s="2" t="s">
        <v>30</v>
      </c>
      <c r="C291" s="2">
        <v>44</v>
      </c>
      <c r="D291" s="2">
        <v>33</v>
      </c>
      <c r="E291" s="2">
        <v>47</v>
      </c>
      <c r="F291" s="2">
        <v>75</v>
      </c>
      <c r="G291" s="2">
        <v>6</v>
      </c>
      <c r="H291">
        <f t="shared" si="80"/>
        <v>205</v>
      </c>
      <c r="J291">
        <f t="shared" si="92"/>
        <v>0.21463414634146341</v>
      </c>
      <c r="K291">
        <f t="shared" si="93"/>
        <v>0.16097560975609757</v>
      </c>
      <c r="L291">
        <f t="shared" si="94"/>
        <v>0.22926829268292684</v>
      </c>
      <c r="M291">
        <f t="shared" si="95"/>
        <v>0.36585365853658536</v>
      </c>
      <c r="N291">
        <f t="shared" si="96"/>
        <v>2.9268292682926831E-2</v>
      </c>
      <c r="P291">
        <f t="shared" si="81"/>
        <v>-2.2200484808681487</v>
      </c>
      <c r="Q291">
        <f t="shared" si="82"/>
        <v>-2.6350859801469926</v>
      </c>
      <c r="R291">
        <f t="shared" si="83"/>
        <v>-2.1248912478278088</v>
      </c>
      <c r="S291">
        <f t="shared" si="84"/>
        <v>-1.4506614090095651</v>
      </c>
      <c r="T291">
        <f t="shared" si="85"/>
        <v>-5.0945175987842894</v>
      </c>
      <c r="V291">
        <f t="shared" si="86"/>
        <v>0.47649821052779773</v>
      </c>
      <c r="W291">
        <f t="shared" si="87"/>
        <v>0.42418457241390611</v>
      </c>
      <c r="X291">
        <f t="shared" si="88"/>
        <v>0.48717018852637567</v>
      </c>
      <c r="Y291">
        <f t="shared" si="89"/>
        <v>0.53072978378398716</v>
      </c>
      <c r="Z291">
        <f t="shared" si="90"/>
        <v>0.14910783215954018</v>
      </c>
      <c r="AA291">
        <f t="shared" si="91"/>
        <v>2.0676905874116072</v>
      </c>
      <c r="AB291">
        <f t="shared" si="97"/>
        <v>0.15483383685800603</v>
      </c>
      <c r="AC291">
        <f>AA2-AA291*AB291-AA292*AB292-AA293*AB293-AA294*AB294-AA295*AB295</f>
        <v>0.18619846289367203</v>
      </c>
    </row>
    <row r="292" spans="1:29" x14ac:dyDescent="0.2">
      <c r="A292" s="2"/>
      <c r="B292" s="2">
        <v>8</v>
      </c>
      <c r="C292" s="2">
        <v>87</v>
      </c>
      <c r="D292" s="2">
        <v>52</v>
      </c>
      <c r="E292" s="2">
        <v>36</v>
      </c>
      <c r="F292" s="2">
        <v>150</v>
      </c>
      <c r="G292" s="2">
        <v>6</v>
      </c>
      <c r="H292">
        <f t="shared" si="80"/>
        <v>331</v>
      </c>
      <c r="J292">
        <f t="shared" si="92"/>
        <v>0.26283987915407853</v>
      </c>
      <c r="K292">
        <f t="shared" si="93"/>
        <v>0.15709969788519637</v>
      </c>
      <c r="L292">
        <f t="shared" si="94"/>
        <v>0.10876132930513595</v>
      </c>
      <c r="M292">
        <f t="shared" si="95"/>
        <v>0.45317220543806647</v>
      </c>
      <c r="N292">
        <f t="shared" si="96"/>
        <v>1.812688821752266E-2</v>
      </c>
      <c r="P292">
        <f t="shared" si="81"/>
        <v>-1.9277439109584895</v>
      </c>
      <c r="Q292">
        <f t="shared" si="82"/>
        <v>-2.6702476886661257</v>
      </c>
      <c r="R292">
        <f t="shared" si="83"/>
        <v>-3.2007624053649057</v>
      </c>
      <c r="S292">
        <f t="shared" si="84"/>
        <v>-1.1418687163113368</v>
      </c>
      <c r="T292">
        <f t="shared" si="85"/>
        <v>-5.7857249060860614</v>
      </c>
      <c r="V292">
        <f t="shared" si="86"/>
        <v>0.50668797659634013</v>
      </c>
      <c r="W292">
        <f t="shared" si="87"/>
        <v>0.41949510516809224</v>
      </c>
      <c r="X292">
        <f t="shared" si="88"/>
        <v>0.34811917399739156</v>
      </c>
      <c r="Y292">
        <f t="shared" si="89"/>
        <v>0.51746316449154239</v>
      </c>
      <c r="Z292">
        <f t="shared" si="90"/>
        <v>0.10487718862995883</v>
      </c>
      <c r="AA292">
        <f t="shared" si="91"/>
        <v>1.896642608883325</v>
      </c>
      <c r="AB292">
        <f t="shared" si="97"/>
        <v>0.25</v>
      </c>
    </row>
    <row r="293" spans="1:29" x14ac:dyDescent="0.2">
      <c r="A293" s="2"/>
      <c r="B293" s="5" t="s">
        <v>102</v>
      </c>
      <c r="C293" s="2">
        <v>7</v>
      </c>
      <c r="D293" s="2">
        <v>4</v>
      </c>
      <c r="E293" s="2">
        <v>5</v>
      </c>
      <c r="F293" s="2">
        <v>44</v>
      </c>
      <c r="G293" s="2">
        <v>13</v>
      </c>
      <c r="H293">
        <f t="shared" si="80"/>
        <v>73</v>
      </c>
      <c r="J293">
        <f t="shared" si="92"/>
        <v>9.5890410958904104E-2</v>
      </c>
      <c r="K293">
        <f t="shared" si="93"/>
        <v>5.4794520547945202E-2</v>
      </c>
      <c r="L293">
        <f t="shared" si="94"/>
        <v>6.8493150684931503E-2</v>
      </c>
      <c r="M293">
        <f t="shared" si="95"/>
        <v>0.60273972602739723</v>
      </c>
      <c r="N293">
        <f t="shared" si="96"/>
        <v>0.17808219178082191</v>
      </c>
      <c r="P293">
        <f t="shared" si="81"/>
        <v>-3.3824696368224134</v>
      </c>
      <c r="Q293">
        <f t="shared" si="82"/>
        <v>-4.1898245588800176</v>
      </c>
      <c r="R293">
        <f t="shared" si="83"/>
        <v>-3.8678964639926554</v>
      </c>
      <c r="S293">
        <f t="shared" si="84"/>
        <v>-0.73039294024272006</v>
      </c>
      <c r="T293">
        <f t="shared" si="85"/>
        <v>-2.4893848407389254</v>
      </c>
      <c r="V293">
        <f t="shared" si="86"/>
        <v>0.32434640353091632</v>
      </c>
      <c r="W293">
        <f t="shared" si="87"/>
        <v>0.22957942788383656</v>
      </c>
      <c r="X293">
        <f t="shared" si="88"/>
        <v>0.2649244153419627</v>
      </c>
      <c r="Y293">
        <f t="shared" si="89"/>
        <v>0.44023684069424218</v>
      </c>
      <c r="Z293">
        <f t="shared" si="90"/>
        <v>0.44331510862474011</v>
      </c>
      <c r="AA293">
        <f t="shared" si="91"/>
        <v>1.7024021960756976</v>
      </c>
      <c r="AB293">
        <f t="shared" si="97"/>
        <v>5.5135951661631419E-2</v>
      </c>
    </row>
    <row r="294" spans="1:29" x14ac:dyDescent="0.2">
      <c r="A294" s="2"/>
      <c r="B294" s="2">
        <v>13</v>
      </c>
      <c r="C294" s="2">
        <v>133</v>
      </c>
      <c r="D294" s="2">
        <v>83</v>
      </c>
      <c r="E294" s="2">
        <v>60</v>
      </c>
      <c r="F294" s="2">
        <v>232</v>
      </c>
      <c r="G294" s="2">
        <v>75</v>
      </c>
      <c r="H294">
        <f t="shared" si="80"/>
        <v>583</v>
      </c>
      <c r="J294">
        <f t="shared" si="92"/>
        <v>0.22813036020583191</v>
      </c>
      <c r="K294">
        <f t="shared" si="93"/>
        <v>0.14236706689536879</v>
      </c>
      <c r="L294">
        <f t="shared" si="94"/>
        <v>0.10291595197255575</v>
      </c>
      <c r="M294">
        <f t="shared" si="95"/>
        <v>0.39794168096054888</v>
      </c>
      <c r="N294">
        <f t="shared" si="96"/>
        <v>0.12864493996569468</v>
      </c>
      <c r="P294">
        <f t="shared" si="81"/>
        <v>-2.1320696376993067</v>
      </c>
      <c r="Q294">
        <f t="shared" si="82"/>
        <v>-2.8123126418535715</v>
      </c>
      <c r="R294">
        <f t="shared" si="83"/>
        <v>-3.2804614775919783</v>
      </c>
      <c r="S294">
        <f t="shared" si="84"/>
        <v>-1.3293710780729244</v>
      </c>
      <c r="T294">
        <f t="shared" si="85"/>
        <v>-2.9585333827046156</v>
      </c>
      <c r="V294">
        <f t="shared" si="86"/>
        <v>0.48638981443226037</v>
      </c>
      <c r="W294">
        <f t="shared" si="87"/>
        <v>0.40038070201345877</v>
      </c>
      <c r="X294">
        <f t="shared" si="88"/>
        <v>0.33761181587567529</v>
      </c>
      <c r="Y294">
        <f t="shared" si="89"/>
        <v>0.52901216142867657</v>
      </c>
      <c r="Z294">
        <f t="shared" si="90"/>
        <v>0.38060034940453885</v>
      </c>
      <c r="AA294">
        <f t="shared" si="91"/>
        <v>2.1339948431546101</v>
      </c>
      <c r="AB294">
        <f t="shared" si="97"/>
        <v>0.44033232628398794</v>
      </c>
    </row>
    <row r="295" spans="1:29" x14ac:dyDescent="0.2">
      <c r="A295" s="2"/>
      <c r="B295" s="2" t="s">
        <v>32</v>
      </c>
      <c r="C295" s="2">
        <v>52</v>
      </c>
      <c r="D295" s="2">
        <v>18</v>
      </c>
      <c r="E295" s="2">
        <v>16</v>
      </c>
      <c r="F295" s="2">
        <v>45</v>
      </c>
      <c r="G295" s="2">
        <v>1</v>
      </c>
      <c r="H295">
        <f t="shared" si="80"/>
        <v>132</v>
      </c>
      <c r="J295">
        <f t="shared" si="92"/>
        <v>0.39393939393939392</v>
      </c>
      <c r="K295">
        <f t="shared" si="93"/>
        <v>0.13636363636363635</v>
      </c>
      <c r="L295">
        <f t="shared" si="94"/>
        <v>0.12121212121212122</v>
      </c>
      <c r="M295">
        <f t="shared" si="95"/>
        <v>0.34090909090909088</v>
      </c>
      <c r="N295">
        <f t="shared" si="96"/>
        <v>7.575757575757576E-3</v>
      </c>
      <c r="P295">
        <f t="shared" si="81"/>
        <v>-1.3439544012173612</v>
      </c>
      <c r="Q295">
        <f t="shared" si="82"/>
        <v>-2.8744691179161412</v>
      </c>
      <c r="R295">
        <f t="shared" si="83"/>
        <v>-3.0443941193584534</v>
      </c>
      <c r="S295">
        <f t="shared" si="84"/>
        <v>-1.5525410230287788</v>
      </c>
      <c r="T295">
        <f t="shared" si="85"/>
        <v>-7.0443941193584534</v>
      </c>
      <c r="V295">
        <f t="shared" si="86"/>
        <v>0.52943658229774837</v>
      </c>
      <c r="W295">
        <f t="shared" si="87"/>
        <v>0.39197306153401923</v>
      </c>
      <c r="X295">
        <f t="shared" si="88"/>
        <v>0.36901746901314586</v>
      </c>
      <c r="Y295">
        <f t="shared" si="89"/>
        <v>0.52927534875981097</v>
      </c>
      <c r="Z295">
        <f t="shared" si="90"/>
        <v>5.3366622116351924E-2</v>
      </c>
      <c r="AA295">
        <f t="shared" si="91"/>
        <v>1.8730690837210764</v>
      </c>
      <c r="AB295">
        <f t="shared" si="97"/>
        <v>9.9697885196374625E-2</v>
      </c>
    </row>
    <row r="296" spans="1:29" x14ac:dyDescent="0.2">
      <c r="H296">
        <f t="shared" si="80"/>
        <v>0</v>
      </c>
      <c r="P296" t="e">
        <f t="shared" si="81"/>
        <v>#NUM!</v>
      </c>
      <c r="Q296" t="e">
        <f t="shared" si="82"/>
        <v>#NUM!</v>
      </c>
      <c r="R296" t="e">
        <f t="shared" si="83"/>
        <v>#NUM!</v>
      </c>
      <c r="S296" t="e">
        <f t="shared" si="84"/>
        <v>#NUM!</v>
      </c>
      <c r="T296" t="e">
        <f t="shared" si="85"/>
        <v>#NUM!</v>
      </c>
    </row>
    <row r="297" spans="1:29" x14ac:dyDescent="0.2">
      <c r="H297">
        <f t="shared" si="80"/>
        <v>0</v>
      </c>
      <c r="P297" t="e">
        <f t="shared" si="81"/>
        <v>#NUM!</v>
      </c>
      <c r="Q297" t="e">
        <f t="shared" si="82"/>
        <v>#NUM!</v>
      </c>
      <c r="R297" t="e">
        <f t="shared" si="83"/>
        <v>#NUM!</v>
      </c>
      <c r="S297" t="e">
        <f t="shared" si="84"/>
        <v>#NUM!</v>
      </c>
      <c r="T297" t="e">
        <f t="shared" si="85"/>
        <v>#NUM!</v>
      </c>
    </row>
    <row r="298" spans="1:29" x14ac:dyDescent="0.2">
      <c r="A298" s="2" t="s">
        <v>103</v>
      </c>
      <c r="B298" s="2">
        <v>75</v>
      </c>
      <c r="C298" s="2">
        <v>65</v>
      </c>
      <c r="D298" s="2">
        <v>53</v>
      </c>
      <c r="E298" s="2">
        <v>69</v>
      </c>
      <c r="F298" s="2">
        <v>142</v>
      </c>
      <c r="G298" s="2">
        <v>8</v>
      </c>
      <c r="H298">
        <f t="shared" si="80"/>
        <v>337</v>
      </c>
      <c r="J298">
        <f t="shared" si="92"/>
        <v>0.19287833827893175</v>
      </c>
      <c r="K298">
        <f t="shared" si="93"/>
        <v>0.15727002967359049</v>
      </c>
      <c r="L298">
        <f t="shared" si="94"/>
        <v>0.20474777448071216</v>
      </c>
      <c r="M298">
        <f t="shared" si="95"/>
        <v>0.42136498516320475</v>
      </c>
      <c r="N298">
        <f t="shared" si="96"/>
        <v>2.3738872403560832E-2</v>
      </c>
      <c r="P298">
        <f t="shared" si="81"/>
        <v>-2.3742369681534039</v>
      </c>
      <c r="Q298">
        <f t="shared" si="82"/>
        <v>-2.6686843266186595</v>
      </c>
      <c r="R298">
        <f t="shared" si="83"/>
        <v>-2.2880803244036896</v>
      </c>
      <c r="S298">
        <f t="shared" si="84"/>
        <v>-1.2468576616771763</v>
      </c>
      <c r="T298">
        <f t="shared" si="85"/>
        <v>-5.3966047811818587</v>
      </c>
      <c r="V298">
        <f t="shared" si="86"/>
        <v>0.45793888109783754</v>
      </c>
      <c r="W298">
        <f t="shared" si="87"/>
        <v>0.41970406323676246</v>
      </c>
      <c r="X298">
        <f t="shared" si="88"/>
        <v>0.46847935425476134</v>
      </c>
      <c r="Y298">
        <f t="shared" si="89"/>
        <v>0.52538216011323158</v>
      </c>
      <c r="Z298">
        <f t="shared" si="90"/>
        <v>0.12810931231292247</v>
      </c>
      <c r="AA298">
        <f t="shared" si="91"/>
        <v>1.9996137710155153</v>
      </c>
      <c r="AB298">
        <f t="shared" si="97"/>
        <v>0.25453172205438068</v>
      </c>
      <c r="AC298">
        <f>AA2-AA298*AB298-AA299*AB299-AA300*AB300-AA301*AB301-AA302*AB302</f>
        <v>0.15949495193844435</v>
      </c>
    </row>
    <row r="299" spans="1:29" x14ac:dyDescent="0.2">
      <c r="A299" s="2"/>
      <c r="B299" s="2">
        <v>150</v>
      </c>
      <c r="C299" s="2">
        <v>130</v>
      </c>
      <c r="D299" s="2">
        <v>91</v>
      </c>
      <c r="E299" s="2">
        <v>63</v>
      </c>
      <c r="F299" s="2">
        <v>256</v>
      </c>
      <c r="G299" s="2">
        <v>64</v>
      </c>
      <c r="H299">
        <f t="shared" si="80"/>
        <v>604</v>
      </c>
      <c r="J299">
        <f t="shared" si="92"/>
        <v>0.21523178807947019</v>
      </c>
      <c r="K299">
        <f t="shared" si="93"/>
        <v>0.15066225165562913</v>
      </c>
      <c r="L299">
        <f t="shared" si="94"/>
        <v>0.10430463576158941</v>
      </c>
      <c r="M299">
        <f t="shared" si="95"/>
        <v>0.42384105960264901</v>
      </c>
      <c r="N299">
        <f t="shared" si="96"/>
        <v>0.10596026490066225</v>
      </c>
      <c r="P299">
        <f t="shared" si="81"/>
        <v>-2.2160369262966246</v>
      </c>
      <c r="Q299">
        <f t="shared" si="82"/>
        <v>-2.7306100991263826</v>
      </c>
      <c r="R299">
        <f t="shared" si="83"/>
        <v>-3.2611248158251622</v>
      </c>
      <c r="S299">
        <f t="shared" si="84"/>
        <v>-1.238404739325079</v>
      </c>
      <c r="T299">
        <f t="shared" si="85"/>
        <v>-3.238404739325079</v>
      </c>
      <c r="V299">
        <f t="shared" si="86"/>
        <v>0.4769615900969556</v>
      </c>
      <c r="W299">
        <f t="shared" si="87"/>
        <v>0.41139986592798145</v>
      </c>
      <c r="X299">
        <f t="shared" si="88"/>
        <v>0.34015043608772388</v>
      </c>
      <c r="Y299">
        <f t="shared" si="89"/>
        <v>0.52488677693248387</v>
      </c>
      <c r="Z299">
        <f t="shared" si="90"/>
        <v>0.34314222403444544</v>
      </c>
      <c r="AA299">
        <f t="shared" si="91"/>
        <v>2.0965408930795904</v>
      </c>
      <c r="AB299">
        <f t="shared" si="97"/>
        <v>0.45619335347432022</v>
      </c>
    </row>
    <row r="300" spans="1:29" x14ac:dyDescent="0.2">
      <c r="A300" s="2"/>
      <c r="B300" s="2">
        <v>225</v>
      </c>
      <c r="C300" s="2">
        <v>73</v>
      </c>
      <c r="D300" s="2">
        <v>32</v>
      </c>
      <c r="E300" s="2">
        <v>21</v>
      </c>
      <c r="F300" s="2">
        <v>75</v>
      </c>
      <c r="G300" s="2">
        <v>17</v>
      </c>
      <c r="H300">
        <f t="shared" si="80"/>
        <v>218</v>
      </c>
      <c r="J300">
        <f t="shared" si="92"/>
        <v>0.33486238532110091</v>
      </c>
      <c r="K300">
        <f t="shared" si="93"/>
        <v>0.14678899082568808</v>
      </c>
      <c r="L300">
        <f t="shared" si="94"/>
        <v>9.6330275229357804E-2</v>
      </c>
      <c r="M300">
        <f t="shared" si="95"/>
        <v>0.34403669724770641</v>
      </c>
      <c r="N300">
        <f t="shared" si="96"/>
        <v>7.7981651376146793E-2</v>
      </c>
      <c r="P300">
        <f t="shared" si="81"/>
        <v>-1.5783597658969093</v>
      </c>
      <c r="Q300">
        <f t="shared" si="82"/>
        <v>-2.7681843247769264</v>
      </c>
      <c r="R300">
        <f t="shared" si="83"/>
        <v>-3.3758669019981657</v>
      </c>
      <c r="S300">
        <f t="shared" si="84"/>
        <v>-1.5393656342810453</v>
      </c>
      <c r="T300">
        <f t="shared" si="85"/>
        <v>-3.6807214835265869</v>
      </c>
      <c r="V300">
        <f t="shared" si="86"/>
        <v>0.52853331610309351</v>
      </c>
      <c r="W300">
        <f t="shared" si="87"/>
        <v>0.40633898345349379</v>
      </c>
      <c r="X300">
        <f t="shared" si="88"/>
        <v>0.32519818780716275</v>
      </c>
      <c r="Y300">
        <f t="shared" si="89"/>
        <v>0.52959826867467152</v>
      </c>
      <c r="Z300">
        <f t="shared" si="90"/>
        <v>0.28702873954106412</v>
      </c>
      <c r="AA300">
        <f t="shared" si="91"/>
        <v>2.0766974955794857</v>
      </c>
      <c r="AB300">
        <f t="shared" si="97"/>
        <v>0.1646525679758308</v>
      </c>
    </row>
    <row r="301" spans="1:29" x14ac:dyDescent="0.2">
      <c r="A301" s="2"/>
      <c r="B301" s="2">
        <v>300</v>
      </c>
      <c r="C301" s="2">
        <v>36</v>
      </c>
      <c r="D301" s="2">
        <v>7</v>
      </c>
      <c r="E301" s="2">
        <v>6</v>
      </c>
      <c r="F301" s="2">
        <v>41</v>
      </c>
      <c r="G301" s="2">
        <v>8</v>
      </c>
      <c r="H301">
        <f t="shared" si="80"/>
        <v>98</v>
      </c>
      <c r="J301">
        <f t="shared" si="92"/>
        <v>0.36734693877551022</v>
      </c>
      <c r="K301">
        <f t="shared" si="93"/>
        <v>7.1428571428571425E-2</v>
      </c>
      <c r="L301">
        <f t="shared" si="94"/>
        <v>6.1224489795918366E-2</v>
      </c>
      <c r="M301">
        <f t="shared" si="95"/>
        <v>0.41836734693877553</v>
      </c>
      <c r="N301">
        <f t="shared" si="96"/>
        <v>8.1632653061224483E-2</v>
      </c>
      <c r="P301">
        <f t="shared" si="81"/>
        <v>-1.444784842672896</v>
      </c>
      <c r="Q301">
        <f t="shared" si="82"/>
        <v>-3.8073549220576046</v>
      </c>
      <c r="R301">
        <f t="shared" si="83"/>
        <v>-4.0297473433940523</v>
      </c>
      <c r="S301">
        <f t="shared" si="84"/>
        <v>-1.2571578394971243</v>
      </c>
      <c r="T301">
        <f t="shared" si="85"/>
        <v>-3.6147098441152083</v>
      </c>
      <c r="V301">
        <f t="shared" si="86"/>
        <v>0.53073728914514551</v>
      </c>
      <c r="W301">
        <f t="shared" si="87"/>
        <v>0.27195392300411458</v>
      </c>
      <c r="X301">
        <f t="shared" si="88"/>
        <v>0.24671922510575831</v>
      </c>
      <c r="Y301">
        <f t="shared" si="89"/>
        <v>0.52595378999369491</v>
      </c>
      <c r="Z301">
        <f t="shared" si="90"/>
        <v>0.29507835462164966</v>
      </c>
      <c r="AA301">
        <f t="shared" si="91"/>
        <v>1.8704425818703627</v>
      </c>
      <c r="AB301">
        <f t="shared" si="97"/>
        <v>7.4018126888217517E-2</v>
      </c>
    </row>
    <row r="302" spans="1:29" x14ac:dyDescent="0.2">
      <c r="A302" s="2"/>
      <c r="B302" s="2" t="s">
        <v>104</v>
      </c>
      <c r="C302" s="2">
        <v>19</v>
      </c>
      <c r="D302" s="2">
        <v>7</v>
      </c>
      <c r="E302" s="2">
        <v>5</v>
      </c>
      <c r="F302" s="2">
        <v>32</v>
      </c>
      <c r="G302" s="2">
        <v>4</v>
      </c>
      <c r="H302">
        <f t="shared" si="80"/>
        <v>67</v>
      </c>
      <c r="J302">
        <f t="shared" si="92"/>
        <v>0.28358208955223879</v>
      </c>
      <c r="K302">
        <f t="shared" si="93"/>
        <v>0.1044776119402985</v>
      </c>
      <c r="L302">
        <f t="shared" si="94"/>
        <v>7.4626865671641784E-2</v>
      </c>
      <c r="M302">
        <f t="shared" si="95"/>
        <v>0.47761194029850745</v>
      </c>
      <c r="N302">
        <f t="shared" si="96"/>
        <v>5.9701492537313432E-2</v>
      </c>
      <c r="P302">
        <f t="shared" si="81"/>
        <v>-1.8181616770141871</v>
      </c>
      <c r="Q302">
        <f t="shared" si="82"/>
        <v>-3.2587342684001683</v>
      </c>
      <c r="R302">
        <f t="shared" si="83"/>
        <v>-3.7441610955704103</v>
      </c>
      <c r="S302">
        <f t="shared" si="84"/>
        <v>-1.0660891904577725</v>
      </c>
      <c r="T302">
        <f t="shared" si="85"/>
        <v>-4.0660891904577721</v>
      </c>
      <c r="V302">
        <f t="shared" si="86"/>
        <v>0.51559808751148584</v>
      </c>
      <c r="W302">
        <f t="shared" si="87"/>
        <v>0.34046477431046535</v>
      </c>
      <c r="X302">
        <f t="shared" si="88"/>
        <v>0.27941500713212014</v>
      </c>
      <c r="Y302">
        <f t="shared" si="89"/>
        <v>0.50917692678580173</v>
      </c>
      <c r="Z302">
        <f t="shared" si="90"/>
        <v>0.2427515934601655</v>
      </c>
      <c r="AA302">
        <f t="shared" si="91"/>
        <v>1.8874063892000388</v>
      </c>
      <c r="AB302">
        <f t="shared" si="97"/>
        <v>5.0604229607250757E-2</v>
      </c>
    </row>
    <row r="303" spans="1:29" x14ac:dyDescent="0.2">
      <c r="H303">
        <f t="shared" si="80"/>
        <v>0</v>
      </c>
      <c r="P303" t="e">
        <f t="shared" si="81"/>
        <v>#NUM!</v>
      </c>
      <c r="Q303" t="e">
        <f t="shared" si="82"/>
        <v>#NUM!</v>
      </c>
      <c r="R303" t="e">
        <f t="shared" si="83"/>
        <v>#NUM!</v>
      </c>
      <c r="S303" t="e">
        <f t="shared" si="84"/>
        <v>#NUM!</v>
      </c>
      <c r="T303" t="e">
        <f t="shared" si="85"/>
        <v>#NUM!</v>
      </c>
    </row>
    <row r="304" spans="1:29" x14ac:dyDescent="0.2">
      <c r="H304">
        <f t="shared" si="80"/>
        <v>0</v>
      </c>
      <c r="P304" t="e">
        <f t="shared" si="81"/>
        <v>#NUM!</v>
      </c>
      <c r="Q304" t="e">
        <f t="shared" si="82"/>
        <v>#NUM!</v>
      </c>
      <c r="R304" t="e">
        <f t="shared" si="83"/>
        <v>#NUM!</v>
      </c>
      <c r="S304" t="e">
        <f t="shared" si="84"/>
        <v>#NUM!</v>
      </c>
      <c r="T304" t="e">
        <f t="shared" si="85"/>
        <v>#NUM!</v>
      </c>
    </row>
    <row r="305" spans="1:29" x14ac:dyDescent="0.2">
      <c r="A305" s="2" t="s">
        <v>105</v>
      </c>
      <c r="B305" s="2" t="s">
        <v>106</v>
      </c>
      <c r="C305" s="2">
        <v>220</v>
      </c>
      <c r="D305" s="2">
        <v>3</v>
      </c>
      <c r="E305" s="2">
        <v>0</v>
      </c>
      <c r="F305" s="2">
        <v>31</v>
      </c>
      <c r="G305" s="2">
        <v>0</v>
      </c>
      <c r="H305">
        <f t="shared" si="80"/>
        <v>254</v>
      </c>
      <c r="J305">
        <f t="shared" si="92"/>
        <v>0.86614173228346458</v>
      </c>
      <c r="K305">
        <f t="shared" si="93"/>
        <v>1.1811023622047244E-2</v>
      </c>
      <c r="L305">
        <f t="shared" si="94"/>
        <v>0</v>
      </c>
      <c r="M305">
        <f t="shared" si="95"/>
        <v>0.12204724409448819</v>
      </c>
      <c r="N305">
        <f t="shared" si="96"/>
        <v>0</v>
      </c>
      <c r="P305">
        <f t="shared" si="81"/>
        <v>-0.20732497324750621</v>
      </c>
      <c r="Q305">
        <f t="shared" si="82"/>
        <v>-6.4037221860510094</v>
      </c>
      <c r="R305" t="e">
        <f t="shared" si="83"/>
        <v>#NUM!</v>
      </c>
      <c r="S305">
        <f t="shared" si="84"/>
        <v>-3.0344883763852906</v>
      </c>
      <c r="T305" t="e">
        <f t="shared" si="85"/>
        <v>#NUM!</v>
      </c>
      <c r="V305">
        <f t="shared" si="86"/>
        <v>0.17957281147421797</v>
      </c>
      <c r="W305">
        <f t="shared" si="87"/>
        <v>7.5634514008476483E-2</v>
      </c>
      <c r="X305">
        <v>0</v>
      </c>
      <c r="Y305">
        <f t="shared" si="89"/>
        <v>0.3703509435745827</v>
      </c>
      <c r="Z305">
        <v>0</v>
      </c>
      <c r="AA305">
        <f t="shared" si="91"/>
        <v>0.62555826905727718</v>
      </c>
      <c r="AB305">
        <f t="shared" si="97"/>
        <v>0.19184290030211482</v>
      </c>
      <c r="AC305">
        <f>AA2-AA305*AB305-AA306*AB306-AA307*AB307-AA308*AB308-AA309*AB309</f>
        <v>0.75041700959550006</v>
      </c>
    </row>
    <row r="306" spans="1:29" x14ac:dyDescent="0.2">
      <c r="A306" s="2"/>
      <c r="B306" s="2" t="s">
        <v>107</v>
      </c>
      <c r="C306" s="2">
        <v>28</v>
      </c>
      <c r="D306" s="2">
        <v>115</v>
      </c>
      <c r="E306" s="2">
        <v>21</v>
      </c>
      <c r="F306" s="2">
        <v>193</v>
      </c>
      <c r="G306" s="2">
        <v>0</v>
      </c>
      <c r="H306">
        <f t="shared" si="80"/>
        <v>357</v>
      </c>
      <c r="J306">
        <f t="shared" si="92"/>
        <v>7.8431372549019607E-2</v>
      </c>
      <c r="K306">
        <f t="shared" si="93"/>
        <v>0.32212885154061627</v>
      </c>
      <c r="L306">
        <f t="shared" si="94"/>
        <v>5.8823529411764705E-2</v>
      </c>
      <c r="M306">
        <f t="shared" si="95"/>
        <v>0.54061624649859941</v>
      </c>
      <c r="N306">
        <f t="shared" si="96"/>
        <v>0</v>
      </c>
      <c r="P306">
        <f t="shared" si="81"/>
        <v>-3.6724253419714961</v>
      </c>
      <c r="Q306">
        <f t="shared" si="82"/>
        <v>-1.6342902130847246</v>
      </c>
      <c r="R306">
        <f t="shared" si="83"/>
        <v>-4.08746284125034</v>
      </c>
      <c r="S306">
        <f t="shared" si="84"/>
        <v>-0.88732322676101938</v>
      </c>
      <c r="T306" t="e">
        <f t="shared" si="85"/>
        <v>#NUM!</v>
      </c>
      <c r="V306">
        <f t="shared" si="86"/>
        <v>0.28803336015462716</v>
      </c>
      <c r="W306">
        <f t="shared" si="87"/>
        <v>0.52645202942505132</v>
      </c>
      <c r="X306">
        <f t="shared" si="88"/>
        <v>0.2404389906617847</v>
      </c>
      <c r="Y306">
        <f t="shared" si="89"/>
        <v>0.47970135228256788</v>
      </c>
      <c r="Z306">
        <v>0</v>
      </c>
      <c r="AA306">
        <f t="shared" si="91"/>
        <v>1.5346257325240311</v>
      </c>
      <c r="AB306">
        <f t="shared" si="97"/>
        <v>0.26963746223564955</v>
      </c>
    </row>
    <row r="307" spans="1:29" x14ac:dyDescent="0.2">
      <c r="A307" s="2"/>
      <c r="B307" s="2" t="s">
        <v>52</v>
      </c>
      <c r="C307" s="2">
        <v>32</v>
      </c>
      <c r="D307" s="2">
        <v>43</v>
      </c>
      <c r="E307" s="2">
        <v>46</v>
      </c>
      <c r="F307" s="2">
        <v>107</v>
      </c>
      <c r="G307" s="2">
        <v>0</v>
      </c>
      <c r="H307">
        <f t="shared" si="80"/>
        <v>228</v>
      </c>
      <c r="J307">
        <f t="shared" si="92"/>
        <v>0.14035087719298245</v>
      </c>
      <c r="K307">
        <f t="shared" si="93"/>
        <v>0.18859649122807018</v>
      </c>
      <c r="L307">
        <f t="shared" si="94"/>
        <v>0.20175438596491227</v>
      </c>
      <c r="M307">
        <f t="shared" si="95"/>
        <v>0.4692982456140351</v>
      </c>
      <c r="N307">
        <f t="shared" si="96"/>
        <v>0</v>
      </c>
      <c r="P307">
        <f t="shared" si="81"/>
        <v>-2.8328900141647417</v>
      </c>
      <c r="Q307">
        <f t="shared" si="82"/>
        <v>-2.4066252594626438</v>
      </c>
      <c r="R307">
        <f t="shared" si="83"/>
        <v>-2.3093280581077287</v>
      </c>
      <c r="S307">
        <f t="shared" si="84"/>
        <v>-1.0914230277635948</v>
      </c>
      <c r="T307" t="e">
        <f t="shared" si="85"/>
        <v>#NUM!</v>
      </c>
      <c r="V307">
        <f t="shared" si="86"/>
        <v>0.39759859847926199</v>
      </c>
      <c r="W307">
        <f t="shared" si="87"/>
        <v>0.45388107963549862</v>
      </c>
      <c r="X307">
        <f t="shared" si="88"/>
        <v>0.46591706435506802</v>
      </c>
      <c r="Y307">
        <f t="shared" si="89"/>
        <v>0.51220291215221336</v>
      </c>
      <c r="Z307">
        <v>0</v>
      </c>
      <c r="AA307">
        <f t="shared" si="91"/>
        <v>1.8295996546220421</v>
      </c>
      <c r="AB307">
        <f t="shared" si="97"/>
        <v>0.17220543806646527</v>
      </c>
    </row>
    <row r="308" spans="1:29" x14ac:dyDescent="0.2">
      <c r="A308" s="2"/>
      <c r="B308" s="2" t="s">
        <v>53</v>
      </c>
      <c r="C308" s="2">
        <v>28</v>
      </c>
      <c r="D308" s="2">
        <v>27</v>
      </c>
      <c r="E308" s="2">
        <v>88</v>
      </c>
      <c r="F308" s="2">
        <v>132</v>
      </c>
      <c r="G308" s="2">
        <v>0</v>
      </c>
      <c r="H308">
        <f t="shared" si="80"/>
        <v>275</v>
      </c>
      <c r="J308">
        <f t="shared" si="92"/>
        <v>0.10181818181818182</v>
      </c>
      <c r="K308">
        <f t="shared" si="93"/>
        <v>9.8181818181818176E-2</v>
      </c>
      <c r="L308">
        <f t="shared" si="94"/>
        <v>0.32</v>
      </c>
      <c r="M308">
        <f t="shared" si="95"/>
        <v>0.48</v>
      </c>
      <c r="N308">
        <f t="shared" si="96"/>
        <v>0</v>
      </c>
      <c r="P308">
        <f t="shared" si="81"/>
        <v>-3.2959328863544179</v>
      </c>
      <c r="Q308">
        <f t="shared" si="82"/>
        <v>-3.3484003062485534</v>
      </c>
      <c r="R308">
        <f t="shared" si="83"/>
        <v>-1.6438561897747248</v>
      </c>
      <c r="S308">
        <f t="shared" si="84"/>
        <v>-1.0588936890535685</v>
      </c>
      <c r="T308" t="e">
        <f t="shared" si="85"/>
        <v>#NUM!</v>
      </c>
      <c r="V308">
        <f t="shared" si="86"/>
        <v>0.33558589388335891</v>
      </c>
      <c r="W308">
        <f t="shared" si="87"/>
        <v>0.32875203006803977</v>
      </c>
      <c r="X308">
        <f t="shared" si="88"/>
        <v>0.52603398072791197</v>
      </c>
      <c r="Y308">
        <f t="shared" si="89"/>
        <v>0.50826897074571287</v>
      </c>
      <c r="Z308">
        <v>0</v>
      </c>
      <c r="AA308">
        <f t="shared" si="91"/>
        <v>1.6986408754250235</v>
      </c>
      <c r="AB308">
        <f t="shared" si="97"/>
        <v>0.20770392749244712</v>
      </c>
    </row>
    <row r="309" spans="1:29" x14ac:dyDescent="0.2">
      <c r="A309" s="2"/>
      <c r="B309" s="2" t="s">
        <v>54</v>
      </c>
      <c r="C309" s="2">
        <v>15</v>
      </c>
      <c r="D309" s="2">
        <v>2</v>
      </c>
      <c r="E309" s="2">
        <v>9</v>
      </c>
      <c r="F309" s="2">
        <v>83</v>
      </c>
      <c r="G309" s="2">
        <v>101</v>
      </c>
      <c r="H309">
        <f t="shared" si="80"/>
        <v>210</v>
      </c>
      <c r="J309">
        <f t="shared" si="92"/>
        <v>7.1428571428571425E-2</v>
      </c>
      <c r="K309">
        <f t="shared" si="93"/>
        <v>9.5238095238095247E-3</v>
      </c>
      <c r="L309">
        <f t="shared" si="94"/>
        <v>4.2857142857142858E-2</v>
      </c>
      <c r="M309">
        <f t="shared" si="95"/>
        <v>0.39523809523809522</v>
      </c>
      <c r="N309">
        <f t="shared" si="96"/>
        <v>0.48095238095238096</v>
      </c>
      <c r="P309">
        <f t="shared" si="81"/>
        <v>-3.8073549220576046</v>
      </c>
      <c r="Q309">
        <f t="shared" si="82"/>
        <v>-6.7142455176661224</v>
      </c>
      <c r="R309">
        <f t="shared" si="83"/>
        <v>-4.5443205162238103</v>
      </c>
      <c r="S309">
        <f t="shared" si="84"/>
        <v>-1.3392060863191979</v>
      </c>
      <c r="T309">
        <f t="shared" si="85"/>
        <v>-1.056034034914328</v>
      </c>
      <c r="V309">
        <f t="shared" si="86"/>
        <v>0.27195392300411458</v>
      </c>
      <c r="W309">
        <f t="shared" si="87"/>
        <v>6.3945195406344024E-2</v>
      </c>
      <c r="X309">
        <f t="shared" si="88"/>
        <v>0.19475659355244901</v>
      </c>
      <c r="Y309">
        <f t="shared" si="89"/>
        <v>0.52930526268806388</v>
      </c>
      <c r="Z309">
        <f t="shared" si="90"/>
        <v>0.50790208345879584</v>
      </c>
      <c r="AA309">
        <f t="shared" si="91"/>
        <v>1.5678630581097672</v>
      </c>
      <c r="AB309">
        <f t="shared" si="97"/>
        <v>0.15861027190332327</v>
      </c>
    </row>
    <row r="310" spans="1:29" x14ac:dyDescent="0.2">
      <c r="H310">
        <f t="shared" si="80"/>
        <v>0</v>
      </c>
      <c r="P310" t="e">
        <f t="shared" si="81"/>
        <v>#NUM!</v>
      </c>
      <c r="Q310" t="e">
        <f t="shared" si="82"/>
        <v>#NUM!</v>
      </c>
      <c r="R310" t="e">
        <f t="shared" si="83"/>
        <v>#NUM!</v>
      </c>
      <c r="S310" t="e">
        <f t="shared" si="84"/>
        <v>#NUM!</v>
      </c>
      <c r="T310" t="e">
        <f t="shared" si="85"/>
        <v>#NUM!</v>
      </c>
    </row>
    <row r="311" spans="1:29" x14ac:dyDescent="0.2">
      <c r="H311">
        <f t="shared" si="80"/>
        <v>0</v>
      </c>
      <c r="P311" t="e">
        <f t="shared" si="81"/>
        <v>#NUM!</v>
      </c>
      <c r="Q311" t="e">
        <f t="shared" si="82"/>
        <v>#NUM!</v>
      </c>
      <c r="R311" t="e">
        <f t="shared" si="83"/>
        <v>#NUM!</v>
      </c>
      <c r="S311" t="e">
        <f t="shared" si="84"/>
        <v>#NUM!</v>
      </c>
      <c r="T311" t="e">
        <f t="shared" si="85"/>
        <v>#NUM!</v>
      </c>
    </row>
    <row r="312" spans="1:29" x14ac:dyDescent="0.2">
      <c r="A312" s="2" t="s">
        <v>108</v>
      </c>
      <c r="B312" s="2">
        <v>0</v>
      </c>
      <c r="C312" s="2">
        <v>316</v>
      </c>
      <c r="D312" s="2">
        <v>76</v>
      </c>
      <c r="E312" s="2">
        <v>0</v>
      </c>
      <c r="F312" s="2">
        <v>0</v>
      </c>
      <c r="G312" s="2">
        <v>0</v>
      </c>
      <c r="H312">
        <f t="shared" si="80"/>
        <v>392</v>
      </c>
      <c r="J312">
        <f t="shared" si="92"/>
        <v>0.80612244897959184</v>
      </c>
      <c r="K312">
        <f t="shared" si="93"/>
        <v>0.19387755102040816</v>
      </c>
      <c r="L312">
        <f t="shared" si="94"/>
        <v>0</v>
      </c>
      <c r="M312">
        <f t="shared" si="95"/>
        <v>0</v>
      </c>
      <c r="N312">
        <f t="shared" si="96"/>
        <v>0</v>
      </c>
      <c r="P312">
        <f t="shared" si="81"/>
        <v>-0.3109290959381053</v>
      </c>
      <c r="Q312">
        <f t="shared" si="82"/>
        <v>-2.3667823306716231</v>
      </c>
      <c r="R312" t="e">
        <f t="shared" si="83"/>
        <v>#NUM!</v>
      </c>
      <c r="S312" t="e">
        <f t="shared" si="84"/>
        <v>#NUM!</v>
      </c>
      <c r="T312" t="e">
        <f t="shared" si="85"/>
        <v>#NUM!</v>
      </c>
      <c r="V312">
        <f t="shared" si="86"/>
        <v>0.25064692427663593</v>
      </c>
      <c r="W312">
        <f t="shared" si="87"/>
        <v>0.45886596206898816</v>
      </c>
      <c r="X312">
        <v>0</v>
      </c>
      <c r="Y312">
        <v>0</v>
      </c>
      <c r="Z312">
        <v>0</v>
      </c>
      <c r="AA312">
        <f t="shared" si="91"/>
        <v>0.70951288634562415</v>
      </c>
      <c r="AB312">
        <f t="shared" si="97"/>
        <v>0.29607250755287007</v>
      </c>
      <c r="AC312">
        <f>AA2-AA312*AB312-AA313*AB313-AA314*AB314-AA315*AB315-AA316*AB316</f>
        <v>1.0690201205272012</v>
      </c>
    </row>
    <row r="313" spans="1:29" x14ac:dyDescent="0.2">
      <c r="A313" s="2"/>
      <c r="B313" s="2" t="s">
        <v>95</v>
      </c>
      <c r="C313" s="2">
        <v>7</v>
      </c>
      <c r="D313" s="2">
        <v>37</v>
      </c>
      <c r="E313" s="2">
        <v>5</v>
      </c>
      <c r="F313" s="2">
        <v>182</v>
      </c>
      <c r="G313" s="2">
        <v>0</v>
      </c>
      <c r="H313">
        <f t="shared" si="80"/>
        <v>231</v>
      </c>
      <c r="J313">
        <f t="shared" si="92"/>
        <v>3.0303030303030304E-2</v>
      </c>
      <c r="K313">
        <f t="shared" si="93"/>
        <v>0.16017316017316016</v>
      </c>
      <c r="L313">
        <f t="shared" si="94"/>
        <v>2.1645021645021644E-2</v>
      </c>
      <c r="M313">
        <f t="shared" si="95"/>
        <v>0.78787878787878785</v>
      </c>
      <c r="N313">
        <f t="shared" si="96"/>
        <v>0</v>
      </c>
      <c r="P313">
        <f t="shared" si="81"/>
        <v>-5.0443941193584534</v>
      </c>
      <c r="Q313">
        <f t="shared" si="82"/>
        <v>-2.6422956757871079</v>
      </c>
      <c r="R313">
        <f t="shared" si="83"/>
        <v>-5.5298209465286954</v>
      </c>
      <c r="S313">
        <f t="shared" si="84"/>
        <v>-0.34395440121736137</v>
      </c>
      <c r="T313" t="e">
        <f t="shared" si="85"/>
        <v>#NUM!</v>
      </c>
      <c r="V313">
        <f t="shared" si="86"/>
        <v>0.15286042785934709</v>
      </c>
      <c r="W313">
        <f t="shared" si="87"/>
        <v>0.42322484850269693</v>
      </c>
      <c r="X313">
        <f t="shared" si="88"/>
        <v>0.11969309408070769</v>
      </c>
      <c r="Y313">
        <f t="shared" si="89"/>
        <v>0.27099437671670895</v>
      </c>
      <c r="Z313">
        <v>0</v>
      </c>
      <c r="AA313">
        <f t="shared" si="91"/>
        <v>0.96677274715946071</v>
      </c>
      <c r="AB313">
        <f t="shared" si="97"/>
        <v>0.17447129909365558</v>
      </c>
    </row>
    <row r="314" spans="1:29" x14ac:dyDescent="0.2">
      <c r="A314" s="2"/>
      <c r="B314" s="2" t="s">
        <v>56</v>
      </c>
      <c r="C314" s="2">
        <v>0</v>
      </c>
      <c r="D314" s="2">
        <v>43</v>
      </c>
      <c r="E314" s="2">
        <v>45</v>
      </c>
      <c r="F314" s="2">
        <v>143</v>
      </c>
      <c r="G314" s="2">
        <v>0</v>
      </c>
      <c r="H314">
        <f t="shared" si="80"/>
        <v>231</v>
      </c>
      <c r="J314">
        <f t="shared" si="92"/>
        <v>0</v>
      </c>
      <c r="K314">
        <f t="shared" si="93"/>
        <v>0.18614718614718614</v>
      </c>
      <c r="L314">
        <f t="shared" si="94"/>
        <v>0.19480519480519481</v>
      </c>
      <c r="M314">
        <f t="shared" si="95"/>
        <v>0.61904761904761907</v>
      </c>
      <c r="N314">
        <f t="shared" si="96"/>
        <v>0</v>
      </c>
      <c r="P314" t="e">
        <f t="shared" si="81"/>
        <v>#NUM!</v>
      </c>
      <c r="Q314">
        <f t="shared" si="82"/>
        <v>-2.4254842867139597</v>
      </c>
      <c r="R314">
        <f t="shared" si="83"/>
        <v>-2.3598959450863828</v>
      </c>
      <c r="S314">
        <f t="shared" si="84"/>
        <v>-0.69187770463766807</v>
      </c>
      <c r="T314" t="e">
        <f t="shared" si="85"/>
        <v>#NUM!</v>
      </c>
      <c r="V314">
        <v>0</v>
      </c>
      <c r="W314">
        <f t="shared" si="87"/>
        <v>0.45149707501601843</v>
      </c>
      <c r="X314">
        <f t="shared" si="88"/>
        <v>0.4597199893025421</v>
      </c>
      <c r="Y314">
        <f t="shared" si="89"/>
        <v>0.42830524572808026</v>
      </c>
      <c r="Z314">
        <v>0</v>
      </c>
      <c r="AA314">
        <f t="shared" si="91"/>
        <v>1.3395223100466409</v>
      </c>
      <c r="AB314">
        <f t="shared" si="97"/>
        <v>0.17447129909365558</v>
      </c>
    </row>
    <row r="315" spans="1:29" x14ac:dyDescent="0.2">
      <c r="A315" s="2"/>
      <c r="B315" s="2" t="s">
        <v>57</v>
      </c>
      <c r="C315" s="2">
        <v>0</v>
      </c>
      <c r="D315" s="2">
        <v>33</v>
      </c>
      <c r="E315" s="2">
        <v>87</v>
      </c>
      <c r="F315" s="2">
        <v>118</v>
      </c>
      <c r="G315" s="2">
        <v>2</v>
      </c>
      <c r="H315">
        <f t="shared" si="80"/>
        <v>240</v>
      </c>
      <c r="J315">
        <f t="shared" si="92"/>
        <v>0</v>
      </c>
      <c r="K315">
        <f t="shared" si="93"/>
        <v>0.13750000000000001</v>
      </c>
      <c r="L315">
        <f t="shared" si="94"/>
        <v>0.36249999999999999</v>
      </c>
      <c r="M315">
        <f t="shared" si="95"/>
        <v>0.49166666666666664</v>
      </c>
      <c r="N315">
        <f t="shared" si="96"/>
        <v>8.3333333333333332E-3</v>
      </c>
      <c r="P315" t="e">
        <f t="shared" si="81"/>
        <v>#NUM!</v>
      </c>
      <c r="Q315">
        <f t="shared" si="82"/>
        <v>-2.8624964762500649</v>
      </c>
      <c r="R315">
        <f t="shared" si="83"/>
        <v>-1.4639470997597901</v>
      </c>
      <c r="S315">
        <f t="shared" si="84"/>
        <v>-1.0242475462466774</v>
      </c>
      <c r="T315">
        <f t="shared" si="85"/>
        <v>-6.9068905956085187</v>
      </c>
      <c r="V315">
        <v>0</v>
      </c>
      <c r="W315">
        <f t="shared" si="87"/>
        <v>0.39359326548438395</v>
      </c>
      <c r="X315">
        <f t="shared" si="88"/>
        <v>0.53068082366292391</v>
      </c>
      <c r="Y315">
        <f t="shared" si="89"/>
        <v>0.50358837690461633</v>
      </c>
      <c r="Z315">
        <f t="shared" si="90"/>
        <v>5.7557421630070986E-2</v>
      </c>
      <c r="AA315">
        <f t="shared" si="91"/>
        <v>1.4854198876819951</v>
      </c>
      <c r="AB315">
        <f t="shared" si="97"/>
        <v>0.18126888217522658</v>
      </c>
    </row>
    <row r="316" spans="1:29" x14ac:dyDescent="0.2">
      <c r="A316" s="2"/>
      <c r="B316" s="2" t="s">
        <v>109</v>
      </c>
      <c r="C316" s="2">
        <v>0</v>
      </c>
      <c r="D316" s="2">
        <v>1</v>
      </c>
      <c r="E316" s="2">
        <v>27</v>
      </c>
      <c r="F316" s="2">
        <v>103</v>
      </c>
      <c r="G316" s="2">
        <v>99</v>
      </c>
      <c r="H316">
        <f t="shared" si="80"/>
        <v>230</v>
      </c>
      <c r="J316">
        <f t="shared" si="92"/>
        <v>0</v>
      </c>
      <c r="K316">
        <f t="shared" si="93"/>
        <v>4.3478260869565218E-3</v>
      </c>
      <c r="L316">
        <f t="shared" si="94"/>
        <v>0.11739130434782609</v>
      </c>
      <c r="M316">
        <f t="shared" si="95"/>
        <v>0.44782608695652176</v>
      </c>
      <c r="N316">
        <f t="shared" si="96"/>
        <v>0.43043478260869567</v>
      </c>
      <c r="P316" t="e">
        <f t="shared" si="81"/>
        <v>#NUM!</v>
      </c>
      <c r="Q316">
        <f t="shared" si="82"/>
        <v>-7.8454900509443757</v>
      </c>
      <c r="R316">
        <f t="shared" si="83"/>
        <v>-3.090602548780907</v>
      </c>
      <c r="S316">
        <f t="shared" si="84"/>
        <v>-1.1589895237611569</v>
      </c>
      <c r="T316">
        <f t="shared" si="85"/>
        <v>-1.2161334308647656</v>
      </c>
      <c r="V316">
        <v>0</v>
      </c>
      <c r="W316">
        <f t="shared" si="87"/>
        <v>3.4110826308453808E-2</v>
      </c>
      <c r="X316">
        <f t="shared" si="88"/>
        <v>0.3628098644221065</v>
      </c>
      <c r="Y316">
        <f t="shared" si="89"/>
        <v>0.51902574324956163</v>
      </c>
      <c r="Z316">
        <f t="shared" si="90"/>
        <v>0.5234661289374426</v>
      </c>
      <c r="AA316">
        <f t="shared" si="91"/>
        <v>1.4394125629175645</v>
      </c>
      <c r="AB316">
        <f t="shared" si="97"/>
        <v>0.17371601208459214</v>
      </c>
    </row>
    <row r="317" spans="1:29" x14ac:dyDescent="0.2">
      <c r="H317">
        <f t="shared" si="80"/>
        <v>0</v>
      </c>
      <c r="P317" t="e">
        <f t="shared" si="81"/>
        <v>#NUM!</v>
      </c>
      <c r="Q317" t="e">
        <f t="shared" si="82"/>
        <v>#NUM!</v>
      </c>
      <c r="R317" t="e">
        <f t="shared" si="83"/>
        <v>#NUM!</v>
      </c>
      <c r="S317" t="e">
        <f t="shared" si="84"/>
        <v>#NUM!</v>
      </c>
      <c r="T317" t="e">
        <f t="shared" si="85"/>
        <v>#NUM!</v>
      </c>
    </row>
    <row r="318" spans="1:29" x14ac:dyDescent="0.2">
      <c r="H318">
        <f t="shared" si="80"/>
        <v>0</v>
      </c>
      <c r="P318" t="e">
        <f t="shared" si="81"/>
        <v>#NUM!</v>
      </c>
      <c r="Q318" t="e">
        <f t="shared" si="82"/>
        <v>#NUM!</v>
      </c>
      <c r="R318" t="e">
        <f t="shared" si="83"/>
        <v>#NUM!</v>
      </c>
      <c r="S318" t="e">
        <f t="shared" si="84"/>
        <v>#NUM!</v>
      </c>
      <c r="T318" t="e">
        <f t="shared" si="85"/>
        <v>#NUM!</v>
      </c>
    </row>
    <row r="319" spans="1:29" x14ac:dyDescent="0.2">
      <c r="A319" s="2" t="s">
        <v>110</v>
      </c>
      <c r="B319" s="2">
        <v>0</v>
      </c>
      <c r="C319" s="2">
        <v>321</v>
      </c>
      <c r="D319" s="2">
        <v>98</v>
      </c>
      <c r="E319" s="2">
        <v>0</v>
      </c>
      <c r="F319" s="2">
        <v>21</v>
      </c>
      <c r="G319" s="2">
        <v>0</v>
      </c>
      <c r="H319">
        <f t="shared" si="80"/>
        <v>440</v>
      </c>
      <c r="J319">
        <f t="shared" si="92"/>
        <v>0.7295454545454545</v>
      </c>
      <c r="K319">
        <f t="shared" si="93"/>
        <v>0.22272727272727272</v>
      </c>
      <c r="L319">
        <f t="shared" si="94"/>
        <v>0</v>
      </c>
      <c r="M319">
        <f t="shared" si="95"/>
        <v>4.7727272727272729E-2</v>
      </c>
      <c r="N319">
        <f t="shared" si="96"/>
        <v>0</v>
      </c>
      <c r="P319">
        <f t="shared" si="81"/>
        <v>-0.45493022640235653</v>
      </c>
      <c r="Q319">
        <f t="shared" si="82"/>
        <v>-2.1666498694094516</v>
      </c>
      <c r="R319" t="e">
        <f t="shared" si="83"/>
        <v>#NUM!</v>
      </c>
      <c r="S319">
        <f t="shared" si="84"/>
        <v>-4.3890422907458992</v>
      </c>
      <c r="T319" t="e">
        <f t="shared" si="85"/>
        <v>#NUM!</v>
      </c>
      <c r="V319">
        <f t="shared" si="86"/>
        <v>0.3318922788071737</v>
      </c>
      <c r="W319">
        <f t="shared" si="87"/>
        <v>0.48257201636846875</v>
      </c>
      <c r="X319">
        <v>0</v>
      </c>
      <c r="Y319">
        <f t="shared" si="89"/>
        <v>0.2094770184219634</v>
      </c>
      <c r="Z319">
        <v>0</v>
      </c>
      <c r="AA319">
        <f t="shared" si="91"/>
        <v>1.0239413135976059</v>
      </c>
      <c r="AB319">
        <f t="shared" si="97"/>
        <v>0.33232628398791542</v>
      </c>
      <c r="AC319">
        <f>AA2-AA319*AB319-AA320*AB320-AA321*AB321-AA322*AB322-AA323*AB323</f>
        <v>1.0295051574196379</v>
      </c>
    </row>
    <row r="320" spans="1:29" x14ac:dyDescent="0.2">
      <c r="A320" s="2"/>
      <c r="B320" s="2" t="s">
        <v>95</v>
      </c>
      <c r="C320" s="2">
        <v>2</v>
      </c>
      <c r="D320" s="2">
        <v>39</v>
      </c>
      <c r="E320" s="2">
        <v>10</v>
      </c>
      <c r="F320" s="2">
        <v>161</v>
      </c>
      <c r="G320" s="2">
        <v>0</v>
      </c>
      <c r="H320">
        <f t="shared" si="80"/>
        <v>212</v>
      </c>
      <c r="J320">
        <f t="shared" si="92"/>
        <v>9.433962264150943E-3</v>
      </c>
      <c r="K320">
        <f t="shared" si="93"/>
        <v>0.18396226415094338</v>
      </c>
      <c r="L320">
        <f t="shared" si="94"/>
        <v>4.716981132075472E-2</v>
      </c>
      <c r="M320">
        <f t="shared" si="95"/>
        <v>0.75943396226415094</v>
      </c>
      <c r="N320">
        <f t="shared" si="96"/>
        <v>0</v>
      </c>
      <c r="P320">
        <f t="shared" si="81"/>
        <v>-6.7279204545631988</v>
      </c>
      <c r="Q320">
        <f t="shared" si="82"/>
        <v>-2.4425182357009509</v>
      </c>
      <c r="R320">
        <f t="shared" si="83"/>
        <v>-4.405992359675837</v>
      </c>
      <c r="S320">
        <f t="shared" si="84"/>
        <v>-0.3970035764485822</v>
      </c>
      <c r="T320" t="e">
        <f t="shared" si="85"/>
        <v>#NUM!</v>
      </c>
      <c r="V320">
        <f t="shared" si="86"/>
        <v>6.3470947684558479E-2</v>
      </c>
      <c r="W320">
        <f t="shared" si="87"/>
        <v>0.44933118486951451</v>
      </c>
      <c r="X320">
        <f t="shared" si="88"/>
        <v>0.2078298282865961</v>
      </c>
      <c r="Y320">
        <f t="shared" si="89"/>
        <v>0.30149799909538555</v>
      </c>
      <c r="Z320">
        <v>0</v>
      </c>
      <c r="AA320">
        <f t="shared" si="91"/>
        <v>1.0221299599360547</v>
      </c>
      <c r="AB320">
        <f t="shared" si="97"/>
        <v>0.16012084592145015</v>
      </c>
    </row>
    <row r="321" spans="1:29" x14ac:dyDescent="0.2">
      <c r="A321" s="2"/>
      <c r="B321" s="2" t="s">
        <v>56</v>
      </c>
      <c r="C321" s="2">
        <v>0</v>
      </c>
      <c r="D321" s="2">
        <v>37</v>
      </c>
      <c r="E321" s="2">
        <v>51</v>
      </c>
      <c r="F321" s="2">
        <v>148</v>
      </c>
      <c r="G321" s="2">
        <v>0</v>
      </c>
      <c r="H321">
        <f t="shared" si="80"/>
        <v>236</v>
      </c>
      <c r="J321">
        <f t="shared" si="92"/>
        <v>0</v>
      </c>
      <c r="K321">
        <f t="shared" si="93"/>
        <v>0.15677966101694915</v>
      </c>
      <c r="L321">
        <f t="shared" si="94"/>
        <v>0.21610169491525424</v>
      </c>
      <c r="M321">
        <f t="shared" si="95"/>
        <v>0.6271186440677966</v>
      </c>
      <c r="N321">
        <f t="shared" si="96"/>
        <v>0</v>
      </c>
      <c r="P321" t="e">
        <f t="shared" si="81"/>
        <v>#NUM!</v>
      </c>
      <c r="Q321">
        <f t="shared" si="82"/>
        <v>-2.6731896837328919</v>
      </c>
      <c r="R321">
        <f t="shared" si="83"/>
        <v>-2.210217707390346</v>
      </c>
      <c r="S321">
        <f t="shared" si="84"/>
        <v>-0.67318968373289156</v>
      </c>
      <c r="T321" t="e">
        <f t="shared" si="85"/>
        <v>#NUM!</v>
      </c>
      <c r="V321">
        <v>0</v>
      </c>
      <c r="W321">
        <f t="shared" si="87"/>
        <v>0.4191017724496483</v>
      </c>
      <c r="X321">
        <f t="shared" si="88"/>
        <v>0.47763179269876122</v>
      </c>
      <c r="Y321">
        <f t="shared" si="89"/>
        <v>0.42216980166299978</v>
      </c>
      <c r="Z321">
        <v>0</v>
      </c>
      <c r="AA321">
        <f t="shared" si="91"/>
        <v>1.3189033668114094</v>
      </c>
      <c r="AB321">
        <f t="shared" si="97"/>
        <v>0.1782477341389728</v>
      </c>
    </row>
    <row r="322" spans="1:29" x14ac:dyDescent="0.2">
      <c r="A322" s="2"/>
      <c r="B322" s="2" t="s">
        <v>57</v>
      </c>
      <c r="C322" s="2">
        <v>0</v>
      </c>
      <c r="D322" s="2">
        <v>16</v>
      </c>
      <c r="E322" s="2">
        <v>90</v>
      </c>
      <c r="F322" s="2">
        <v>118</v>
      </c>
      <c r="G322" s="2">
        <v>2</v>
      </c>
      <c r="H322">
        <f t="shared" si="80"/>
        <v>226</v>
      </c>
      <c r="J322">
        <f t="shared" si="92"/>
        <v>0</v>
      </c>
      <c r="K322">
        <f t="shared" si="93"/>
        <v>7.0796460176991149E-2</v>
      </c>
      <c r="L322">
        <f t="shared" si="94"/>
        <v>0.39823008849557523</v>
      </c>
      <c r="M322">
        <f t="shared" si="95"/>
        <v>0.52212389380530977</v>
      </c>
      <c r="N322">
        <f t="shared" si="96"/>
        <v>8.8495575221238937E-3</v>
      </c>
      <c r="P322" t="e">
        <f t="shared" si="81"/>
        <v>#NUM!</v>
      </c>
      <c r="Q322">
        <f t="shared" si="82"/>
        <v>-3.8201789624151878</v>
      </c>
      <c r="R322">
        <f t="shared" si="83"/>
        <v>-1.3283258660855131</v>
      </c>
      <c r="S322">
        <f t="shared" si="84"/>
        <v>-0.93753591305334627</v>
      </c>
      <c r="T322">
        <f t="shared" si="85"/>
        <v>-6.8201789624151887</v>
      </c>
      <c r="V322">
        <v>0</v>
      </c>
      <c r="W322">
        <f t="shared" si="87"/>
        <v>0.27045514778160623</v>
      </c>
      <c r="X322">
        <f t="shared" si="88"/>
        <v>0.52897932720219543</v>
      </c>
      <c r="Y322">
        <f t="shared" si="89"/>
        <v>0.48950990150572948</v>
      </c>
      <c r="Z322">
        <f t="shared" si="90"/>
        <v>6.0355566039072467E-2</v>
      </c>
      <c r="AA322">
        <f t="shared" si="91"/>
        <v>1.3492999425286034</v>
      </c>
      <c r="AB322">
        <f t="shared" si="97"/>
        <v>0.17069486404833836</v>
      </c>
    </row>
    <row r="323" spans="1:29" x14ac:dyDescent="0.2">
      <c r="A323" s="2"/>
      <c r="B323" s="2" t="s">
        <v>109</v>
      </c>
      <c r="C323" s="2">
        <v>0</v>
      </c>
      <c r="D323" s="2">
        <v>0</v>
      </c>
      <c r="E323" s="2">
        <v>13</v>
      </c>
      <c r="F323" s="2">
        <v>98</v>
      </c>
      <c r="G323" s="2">
        <v>99</v>
      </c>
      <c r="H323">
        <f t="shared" ref="H323:H385" si="98">SUM(C323:G323)</f>
        <v>210</v>
      </c>
      <c r="J323">
        <f t="shared" si="92"/>
        <v>0</v>
      </c>
      <c r="K323">
        <f t="shared" si="93"/>
        <v>0</v>
      </c>
      <c r="L323">
        <f t="shared" si="94"/>
        <v>6.1904761904761907E-2</v>
      </c>
      <c r="M323">
        <f t="shared" si="95"/>
        <v>0.46666666666666667</v>
      </c>
      <c r="N323">
        <f t="shared" si="96"/>
        <v>0.47142857142857142</v>
      </c>
      <c r="P323" t="e">
        <f t="shared" ref="P323:P385" si="99">LOG(J323,2)</f>
        <v>#NUM!</v>
      </c>
      <c r="Q323" t="e">
        <f t="shared" ref="Q323:Q385" si="100">LOG(K323,2)</f>
        <v>#NUM!</v>
      </c>
      <c r="R323">
        <f t="shared" ref="R323:R385" si="101">LOG(L323,2)</f>
        <v>-4.0138057995250307</v>
      </c>
      <c r="S323">
        <f t="shared" ref="S323:S385" si="102">LOG(M323,2)</f>
        <v>-1.0995356735509143</v>
      </c>
      <c r="T323">
        <f t="shared" ref="T323:T385" si="103">LOG(N323,2)</f>
        <v>-1.0848888975865132</v>
      </c>
      <c r="V323">
        <v>0</v>
      </c>
      <c r="W323">
        <v>0</v>
      </c>
      <c r="X323">
        <f t="shared" ref="X323:X385" si="104">-L323*R323</f>
        <v>0.24847369235154954</v>
      </c>
      <c r="Y323">
        <f t="shared" ref="Y323:Y385" si="105">-M323*S323</f>
        <v>0.51311664765709331</v>
      </c>
      <c r="Z323">
        <f t="shared" ref="Z323:Z385" si="106">-N323*T323</f>
        <v>0.51144762314792769</v>
      </c>
      <c r="AA323">
        <f t="shared" ref="AA323:AA385" si="107">SUM(V323:Z323)</f>
        <v>1.2730379631565705</v>
      </c>
      <c r="AB323">
        <f t="shared" si="97"/>
        <v>0.15861027190332327</v>
      </c>
    </row>
    <row r="324" spans="1:29" x14ac:dyDescent="0.2">
      <c r="H324">
        <f t="shared" si="98"/>
        <v>0</v>
      </c>
      <c r="P324" t="e">
        <f t="shared" si="99"/>
        <v>#NUM!</v>
      </c>
      <c r="Q324" t="e">
        <f t="shared" si="100"/>
        <v>#NUM!</v>
      </c>
      <c r="R324" t="e">
        <f t="shared" si="101"/>
        <v>#NUM!</v>
      </c>
      <c r="S324" t="e">
        <f t="shared" si="102"/>
        <v>#NUM!</v>
      </c>
      <c r="T324" t="e">
        <f t="shared" si="103"/>
        <v>#NUM!</v>
      </c>
    </row>
    <row r="325" spans="1:29" x14ac:dyDescent="0.2">
      <c r="H325">
        <f t="shared" si="98"/>
        <v>0</v>
      </c>
      <c r="P325" t="e">
        <f t="shared" si="99"/>
        <v>#NUM!</v>
      </c>
      <c r="Q325" t="e">
        <f t="shared" si="100"/>
        <v>#NUM!</v>
      </c>
      <c r="R325" t="e">
        <f t="shared" si="101"/>
        <v>#NUM!</v>
      </c>
      <c r="S325" t="e">
        <f t="shared" si="102"/>
        <v>#NUM!</v>
      </c>
      <c r="T325" t="e">
        <f t="shared" si="103"/>
        <v>#NUM!</v>
      </c>
    </row>
    <row r="326" spans="1:29" x14ac:dyDescent="0.2">
      <c r="A326" s="2" t="s">
        <v>59</v>
      </c>
      <c r="B326" s="2">
        <v>0</v>
      </c>
      <c r="C326" s="2">
        <v>47</v>
      </c>
      <c r="D326" s="2">
        <v>25</v>
      </c>
      <c r="E326" s="2">
        <v>103</v>
      </c>
      <c r="F326" s="2">
        <v>210</v>
      </c>
      <c r="G326" s="2">
        <v>13</v>
      </c>
      <c r="H326">
        <f t="shared" si="98"/>
        <v>398</v>
      </c>
      <c r="J326">
        <f t="shared" si="92"/>
        <v>0.11809045226130653</v>
      </c>
      <c r="K326">
        <f t="shared" si="93"/>
        <v>6.2814070351758788E-2</v>
      </c>
      <c r="L326">
        <f t="shared" si="94"/>
        <v>0.25879396984924624</v>
      </c>
      <c r="M326">
        <f t="shared" si="95"/>
        <v>0.52763819095477382</v>
      </c>
      <c r="N326">
        <f t="shared" si="96"/>
        <v>3.2663316582914576E-2</v>
      </c>
      <c r="P326">
        <f t="shared" si="99"/>
        <v>-3.0820357688660116</v>
      </c>
      <c r="Q326">
        <f t="shared" si="100"/>
        <v>-3.9927684307689244</v>
      </c>
      <c r="R326">
        <f t="shared" si="101"/>
        <v>-1.9501240933604302</v>
      </c>
      <c r="S326">
        <f t="shared" si="102"/>
        <v>-0.92237910287752634</v>
      </c>
      <c r="T326">
        <f t="shared" si="103"/>
        <v>-4.936184902402557</v>
      </c>
      <c r="V326">
        <f t="shared" ref="V323:V385" si="108">-J326*P326</f>
        <v>0.3639589978309109</v>
      </c>
      <c r="W326">
        <f t="shared" ref="W323:W385" si="109">-K326*Q326</f>
        <v>0.25080203710860077</v>
      </c>
      <c r="X326">
        <f t="shared" si="104"/>
        <v>0.50468035581940784</v>
      </c>
      <c r="Y326">
        <f t="shared" si="105"/>
        <v>0.48668244121678522</v>
      </c>
      <c r="Z326">
        <f t="shared" si="106"/>
        <v>0.16123217017897801</v>
      </c>
      <c r="AA326">
        <f t="shared" si="107"/>
        <v>1.7673560021546828</v>
      </c>
      <c r="AB326">
        <f t="shared" si="97"/>
        <v>0.30060422960725075</v>
      </c>
      <c r="AC326">
        <f>AA2-AA326*AB326-AA327*AB327-AA328*AB328-AA329*AB329-AA330*AB330</f>
        <v>0.40728246561603931</v>
      </c>
    </row>
    <row r="327" spans="1:29" x14ac:dyDescent="0.2">
      <c r="A327" s="2"/>
      <c r="B327" s="2" t="s">
        <v>60</v>
      </c>
      <c r="C327" s="2">
        <v>78</v>
      </c>
      <c r="D327" s="2">
        <v>11</v>
      </c>
      <c r="E327" s="2">
        <v>17</v>
      </c>
      <c r="F327" s="2">
        <v>59</v>
      </c>
      <c r="G327" s="2">
        <v>5</v>
      </c>
      <c r="H327">
        <f t="shared" si="98"/>
        <v>170</v>
      </c>
      <c r="J327">
        <f t="shared" si="92"/>
        <v>0.45882352941176469</v>
      </c>
      <c r="K327">
        <f t="shared" si="93"/>
        <v>6.4705882352941183E-2</v>
      </c>
      <c r="L327">
        <f t="shared" si="94"/>
        <v>0.1</v>
      </c>
      <c r="M327">
        <f t="shared" si="95"/>
        <v>0.34705882352941175</v>
      </c>
      <c r="N327">
        <f t="shared" si="96"/>
        <v>2.9411764705882353E-2</v>
      </c>
      <c r="P327">
        <f t="shared" si="99"/>
        <v>-1.1239887172754535</v>
      </c>
      <c r="Q327">
        <f t="shared" si="100"/>
        <v>-3.9499593175004044</v>
      </c>
      <c r="R327">
        <f t="shared" si="101"/>
        <v>-3.3219280948873622</v>
      </c>
      <c r="S327">
        <f t="shared" si="102"/>
        <v>-1.5267478867758606</v>
      </c>
      <c r="T327">
        <f t="shared" si="103"/>
        <v>-5.08746284125034</v>
      </c>
      <c r="V327">
        <f t="shared" si="108"/>
        <v>0.51571247027932565</v>
      </c>
      <c r="W327">
        <f t="shared" si="109"/>
        <v>0.25558560289708504</v>
      </c>
      <c r="X327">
        <f t="shared" si="104"/>
        <v>0.33219280948873625</v>
      </c>
      <c r="Y327">
        <f t="shared" si="105"/>
        <v>0.52987132541044568</v>
      </c>
      <c r="Z327">
        <f t="shared" si="106"/>
        <v>0.14963126003677471</v>
      </c>
      <c r="AA327">
        <f t="shared" si="107"/>
        <v>1.7829934681123674</v>
      </c>
      <c r="AB327">
        <f t="shared" si="97"/>
        <v>0.12839879154078551</v>
      </c>
    </row>
    <row r="328" spans="1:29" x14ac:dyDescent="0.2">
      <c r="A328" s="2"/>
      <c r="B328" s="2" t="s">
        <v>111</v>
      </c>
      <c r="C328" s="2">
        <v>89</v>
      </c>
      <c r="D328" s="2">
        <v>20</v>
      </c>
      <c r="E328" s="2">
        <v>4</v>
      </c>
      <c r="F328" s="2">
        <v>45</v>
      </c>
      <c r="G328" s="2">
        <v>0</v>
      </c>
      <c r="H328">
        <f t="shared" si="98"/>
        <v>158</v>
      </c>
      <c r="J328">
        <f t="shared" si="92"/>
        <v>0.56329113924050633</v>
      </c>
      <c r="K328">
        <f t="shared" si="93"/>
        <v>0.12658227848101267</v>
      </c>
      <c r="L328">
        <f t="shared" si="94"/>
        <v>2.5316455696202531E-2</v>
      </c>
      <c r="M328">
        <f t="shared" si="95"/>
        <v>0.2848101265822785</v>
      </c>
      <c r="N328">
        <f t="shared" si="96"/>
        <v>0</v>
      </c>
      <c r="P328">
        <f t="shared" si="99"/>
        <v>-0.82804731721070512</v>
      </c>
      <c r="Q328">
        <f t="shared" si="100"/>
        <v>-2.9818526532897405</v>
      </c>
      <c r="R328">
        <f t="shared" si="101"/>
        <v>-5.3037807481771031</v>
      </c>
      <c r="S328">
        <f t="shared" si="102"/>
        <v>-1.8119276518474283</v>
      </c>
      <c r="T328" t="e">
        <f t="shared" si="103"/>
        <v>#NUM!</v>
      </c>
      <c r="V328">
        <f t="shared" si="108"/>
        <v>0.466431716656663</v>
      </c>
      <c r="W328">
        <f t="shared" si="109"/>
        <v>0.37744970294806846</v>
      </c>
      <c r="X328">
        <f t="shared" si="104"/>
        <v>0.13427293033359755</v>
      </c>
      <c r="Y328">
        <f t="shared" si="105"/>
        <v>0.51605534388059671</v>
      </c>
      <c r="Z328">
        <v>0</v>
      </c>
      <c r="AA328">
        <f t="shared" si="107"/>
        <v>1.4942096938189258</v>
      </c>
      <c r="AB328">
        <f t="shared" si="97"/>
        <v>0.11933534743202417</v>
      </c>
    </row>
    <row r="329" spans="1:29" x14ac:dyDescent="0.2">
      <c r="A329" s="2"/>
      <c r="B329" s="2" t="s">
        <v>112</v>
      </c>
      <c r="C329" s="2">
        <v>81</v>
      </c>
      <c r="D329" s="2">
        <v>87</v>
      </c>
      <c r="E329" s="2">
        <v>9</v>
      </c>
      <c r="F329" s="2">
        <v>70</v>
      </c>
      <c r="G329" s="2">
        <v>0</v>
      </c>
      <c r="H329">
        <f t="shared" si="98"/>
        <v>247</v>
      </c>
      <c r="J329">
        <f t="shared" ref="J329:J385" si="110">C329/H329</f>
        <v>0.32793522267206476</v>
      </c>
      <c r="K329">
        <f t="shared" ref="K329:K385" si="111">D329/H329</f>
        <v>0.35222672064777327</v>
      </c>
      <c r="L329">
        <f t="shared" ref="L329:L385" si="112">E329/H329</f>
        <v>3.643724696356275E-2</v>
      </c>
      <c r="M329">
        <f t="shared" ref="M329:M385" si="113">F329/H329</f>
        <v>0.2834008097165992</v>
      </c>
      <c r="N329">
        <f t="shared" ref="N329:N385" si="114">G329/H329</f>
        <v>0</v>
      </c>
      <c r="P329">
        <f t="shared" si="99"/>
        <v>-1.6085172287000531</v>
      </c>
      <c r="Q329">
        <f t="shared" si="100"/>
        <v>-1.5054237357359495</v>
      </c>
      <c r="R329">
        <f t="shared" si="101"/>
        <v>-4.7784422301423657</v>
      </c>
      <c r="S329">
        <f t="shared" si="102"/>
        <v>-1.819084214639711</v>
      </c>
      <c r="T329" t="e">
        <f t="shared" si="103"/>
        <v>#NUM!</v>
      </c>
      <c r="V329">
        <f t="shared" si="108"/>
        <v>0.52748945556560445</v>
      </c>
      <c r="W329">
        <f t="shared" si="109"/>
        <v>0.53025046562359357</v>
      </c>
      <c r="X329">
        <f t="shared" si="104"/>
        <v>0.17411327964081494</v>
      </c>
      <c r="Y329">
        <f t="shared" si="105"/>
        <v>0.51552993937157809</v>
      </c>
      <c r="Z329">
        <v>0</v>
      </c>
      <c r="AA329">
        <f t="shared" si="107"/>
        <v>1.7473831402015909</v>
      </c>
      <c r="AB329">
        <f t="shared" ref="AB329:AB385" si="115">H329/1324</f>
        <v>0.1865558912386707</v>
      </c>
    </row>
    <row r="330" spans="1:29" x14ac:dyDescent="0.2">
      <c r="A330" s="2"/>
      <c r="B330" s="2">
        <v>5</v>
      </c>
      <c r="C330" s="2">
        <v>28</v>
      </c>
      <c r="D330" s="2">
        <v>47</v>
      </c>
      <c r="E330" s="2">
        <v>31</v>
      </c>
      <c r="F330" s="2">
        <v>162</v>
      </c>
      <c r="G330" s="2">
        <v>83</v>
      </c>
      <c r="H330">
        <f t="shared" si="98"/>
        <v>351</v>
      </c>
      <c r="J330">
        <f t="shared" si="110"/>
        <v>7.9772079772079771E-2</v>
      </c>
      <c r="K330">
        <f t="shared" si="111"/>
        <v>0.13390313390313391</v>
      </c>
      <c r="L330">
        <f t="shared" si="112"/>
        <v>8.8319088319088315E-2</v>
      </c>
      <c r="M330">
        <f t="shared" si="113"/>
        <v>0.46153846153846156</v>
      </c>
      <c r="N330">
        <f t="shared" si="114"/>
        <v>0.23646723646723647</v>
      </c>
      <c r="P330">
        <f t="shared" si="99"/>
        <v>-3.6479722982469571</v>
      </c>
      <c r="Q330">
        <f t="shared" si="100"/>
        <v>-2.9007383686269232</v>
      </c>
      <c r="R330">
        <f t="shared" si="101"/>
        <v>-3.5011309099176855</v>
      </c>
      <c r="S330">
        <f t="shared" si="102"/>
        <v>-1.1154772174199359</v>
      </c>
      <c r="T330">
        <f t="shared" si="103"/>
        <v>-2.0802877889576359</v>
      </c>
      <c r="V330">
        <f t="shared" si="108"/>
        <v>0.29100633718209346</v>
      </c>
      <c r="W330">
        <f t="shared" si="109"/>
        <v>0.38841795819220909</v>
      </c>
      <c r="X330">
        <f t="shared" si="104"/>
        <v>0.30921669004971009</v>
      </c>
      <c r="Y330">
        <f t="shared" si="105"/>
        <v>0.51483563880920125</v>
      </c>
      <c r="Z330">
        <f t="shared" si="106"/>
        <v>0.49191990451134981</v>
      </c>
      <c r="AA330">
        <f t="shared" si="107"/>
        <v>1.9953965287445639</v>
      </c>
      <c r="AB330">
        <f t="shared" si="115"/>
        <v>0.26510574018126887</v>
      </c>
    </row>
    <row r="331" spans="1:29" x14ac:dyDescent="0.2">
      <c r="H331">
        <f t="shared" si="98"/>
        <v>0</v>
      </c>
      <c r="P331" t="e">
        <f t="shared" si="99"/>
        <v>#NUM!</v>
      </c>
      <c r="Q331" t="e">
        <f t="shared" si="100"/>
        <v>#NUM!</v>
      </c>
      <c r="R331" t="e">
        <f t="shared" si="101"/>
        <v>#NUM!</v>
      </c>
      <c r="S331" t="e">
        <f t="shared" si="102"/>
        <v>#NUM!</v>
      </c>
      <c r="T331" t="e">
        <f t="shared" si="103"/>
        <v>#NUM!</v>
      </c>
    </row>
    <row r="332" spans="1:29" x14ac:dyDescent="0.2">
      <c r="H332">
        <f t="shared" si="98"/>
        <v>0</v>
      </c>
      <c r="P332" t="e">
        <f t="shared" si="99"/>
        <v>#NUM!</v>
      </c>
      <c r="Q332" t="e">
        <f t="shared" si="100"/>
        <v>#NUM!</v>
      </c>
      <c r="R332" t="e">
        <f t="shared" si="101"/>
        <v>#NUM!</v>
      </c>
      <c r="S332" t="e">
        <f t="shared" si="102"/>
        <v>#NUM!</v>
      </c>
      <c r="T332" t="e">
        <f t="shared" si="103"/>
        <v>#NUM!</v>
      </c>
    </row>
    <row r="333" spans="1:29" x14ac:dyDescent="0.2">
      <c r="B333" s="1" t="s">
        <v>113</v>
      </c>
      <c r="C333" s="1"/>
      <c r="D333" s="1"/>
      <c r="E333" s="1"/>
      <c r="F333" s="1"/>
      <c r="G333" s="1"/>
      <c r="H333">
        <f t="shared" si="98"/>
        <v>0</v>
      </c>
      <c r="P333" t="e">
        <f t="shared" si="99"/>
        <v>#NUM!</v>
      </c>
      <c r="Q333" t="e">
        <f t="shared" si="100"/>
        <v>#NUM!</v>
      </c>
      <c r="R333" t="e">
        <f t="shared" si="101"/>
        <v>#NUM!</v>
      </c>
      <c r="S333" t="e">
        <f t="shared" si="102"/>
        <v>#NUM!</v>
      </c>
      <c r="T333" t="e">
        <f t="shared" si="103"/>
        <v>#NUM!</v>
      </c>
    </row>
    <row r="334" spans="1:29" x14ac:dyDescent="0.2">
      <c r="B334" s="1">
        <v>1</v>
      </c>
      <c r="C334" s="1">
        <v>310</v>
      </c>
      <c r="D334" s="1">
        <v>179</v>
      </c>
      <c r="E334" s="1">
        <v>157</v>
      </c>
      <c r="F334" s="1">
        <v>526</v>
      </c>
      <c r="G334" s="1">
        <v>101</v>
      </c>
      <c r="H334">
        <f t="shared" si="98"/>
        <v>1273</v>
      </c>
      <c r="J334">
        <f t="shared" si="110"/>
        <v>0.24351924587588375</v>
      </c>
      <c r="K334">
        <f t="shared" si="111"/>
        <v>0.14061272584446191</v>
      </c>
      <c r="L334">
        <f t="shared" si="112"/>
        <v>0.12333071484681854</v>
      </c>
      <c r="M334">
        <f t="shared" si="113"/>
        <v>0.41319717203456402</v>
      </c>
      <c r="N334">
        <f t="shared" si="114"/>
        <v>7.9340141398271793E-2</v>
      </c>
      <c r="P334">
        <f t="shared" si="99"/>
        <v>-2.0378922986271202</v>
      </c>
      <c r="Q334">
        <f t="shared" si="100"/>
        <v>-2.8302009266371018</v>
      </c>
      <c r="R334">
        <f t="shared" si="101"/>
        <v>-3.0193959550097307</v>
      </c>
      <c r="S334">
        <f t="shared" si="102"/>
        <v>-1.2750977146090556</v>
      </c>
      <c r="T334">
        <f t="shared" si="103"/>
        <v>-3.6558052211495635</v>
      </c>
      <c r="V334">
        <f t="shared" si="108"/>
        <v>0.49626599573794761</v>
      </c>
      <c r="W334">
        <f t="shared" si="109"/>
        <v>0.39796226698196485</v>
      </c>
      <c r="X334">
        <f t="shared" si="104"/>
        <v>0.37238426153694243</v>
      </c>
      <c r="Y334">
        <f t="shared" si="105"/>
        <v>0.52686676974419733</v>
      </c>
      <c r="Z334">
        <f t="shared" si="106"/>
        <v>0.29005210317054664</v>
      </c>
      <c r="AA334">
        <f t="shared" si="107"/>
        <v>2.083531397171599</v>
      </c>
      <c r="AB334">
        <f t="shared" si="115"/>
        <v>0.96148036253776437</v>
      </c>
      <c r="AC334">
        <f>AA2-AA334*AB334-AA335*AB335</f>
        <v>0.12420835438657896</v>
      </c>
    </row>
    <row r="335" spans="1:29" x14ac:dyDescent="0.2">
      <c r="B335" s="1">
        <v>2</v>
      </c>
      <c r="C335" s="1">
        <v>13</v>
      </c>
      <c r="D335" s="1">
        <v>11</v>
      </c>
      <c r="E335" s="1">
        <v>7</v>
      </c>
      <c r="F335" s="1">
        <v>20</v>
      </c>
      <c r="G335" s="1">
        <v>0</v>
      </c>
      <c r="H335">
        <f t="shared" si="98"/>
        <v>51</v>
      </c>
      <c r="J335">
        <f t="shared" si="110"/>
        <v>0.25490196078431371</v>
      </c>
      <c r="K335">
        <f t="shared" si="111"/>
        <v>0.21568627450980393</v>
      </c>
      <c r="L335">
        <f t="shared" si="112"/>
        <v>0.13725490196078433</v>
      </c>
      <c r="M335">
        <f t="shared" si="113"/>
        <v>0.39215686274509803</v>
      </c>
      <c r="N335">
        <f t="shared" si="114"/>
        <v>0</v>
      </c>
      <c r="P335">
        <f t="shared" si="99"/>
        <v>-1.9719856238304037</v>
      </c>
      <c r="Q335">
        <f t="shared" si="100"/>
        <v>-2.2129937233341983</v>
      </c>
      <c r="R335">
        <f t="shared" si="101"/>
        <v>-2.8650704199138914</v>
      </c>
      <c r="S335">
        <f t="shared" si="102"/>
        <v>-1.3504972470841332</v>
      </c>
      <c r="T335" t="e">
        <f t="shared" si="103"/>
        <v>#NUM!</v>
      </c>
      <c r="V335">
        <f t="shared" si="108"/>
        <v>0.50266300215284798</v>
      </c>
      <c r="W335">
        <f t="shared" si="109"/>
        <v>0.477312371699533</v>
      </c>
      <c r="X335">
        <f t="shared" si="104"/>
        <v>0.39324495959602435</v>
      </c>
      <c r="Y335">
        <f t="shared" si="105"/>
        <v>0.52960676356240521</v>
      </c>
      <c r="Z335">
        <v>0</v>
      </c>
      <c r="AA335">
        <f t="shared" si="107"/>
        <v>1.9028270970108103</v>
      </c>
      <c r="AB335">
        <f t="shared" si="115"/>
        <v>3.8519637462235648E-2</v>
      </c>
    </row>
    <row r="336" spans="1:29" x14ac:dyDescent="0.2">
      <c r="B336" s="1"/>
      <c r="C336" s="1"/>
      <c r="D336" s="1"/>
      <c r="E336" s="1"/>
      <c r="F336" s="1"/>
      <c r="G336" s="1"/>
      <c r="H336">
        <f t="shared" si="98"/>
        <v>0</v>
      </c>
      <c r="P336" t="e">
        <f t="shared" si="99"/>
        <v>#NUM!</v>
      </c>
      <c r="Q336" t="e">
        <f t="shared" si="100"/>
        <v>#NUM!</v>
      </c>
      <c r="R336" t="e">
        <f t="shared" si="101"/>
        <v>#NUM!</v>
      </c>
      <c r="S336" t="e">
        <f t="shared" si="102"/>
        <v>#NUM!</v>
      </c>
      <c r="T336" t="e">
        <f t="shared" si="103"/>
        <v>#NUM!</v>
      </c>
    </row>
    <row r="337" spans="2:29" x14ac:dyDescent="0.2">
      <c r="B337" s="1" t="s">
        <v>114</v>
      </c>
      <c r="C337" s="1"/>
      <c r="D337" s="1"/>
      <c r="E337" s="1"/>
      <c r="F337" s="1"/>
      <c r="G337" s="1"/>
      <c r="H337">
        <f t="shared" si="98"/>
        <v>0</v>
      </c>
      <c r="P337" t="e">
        <f t="shared" si="99"/>
        <v>#NUM!</v>
      </c>
      <c r="Q337" t="e">
        <f t="shared" si="100"/>
        <v>#NUM!</v>
      </c>
      <c r="R337" t="e">
        <f t="shared" si="101"/>
        <v>#NUM!</v>
      </c>
      <c r="S337" t="e">
        <f t="shared" si="102"/>
        <v>#NUM!</v>
      </c>
      <c r="T337" t="e">
        <f t="shared" si="103"/>
        <v>#NUM!</v>
      </c>
    </row>
    <row r="338" spans="2:29" x14ac:dyDescent="0.2">
      <c r="B338" s="1">
        <v>1</v>
      </c>
      <c r="C338" s="1">
        <v>111</v>
      </c>
      <c r="D338" s="1">
        <v>81</v>
      </c>
      <c r="E338" s="1">
        <v>82</v>
      </c>
      <c r="F338" s="1">
        <v>217</v>
      </c>
      <c r="G338" s="1">
        <v>10</v>
      </c>
      <c r="H338">
        <f t="shared" si="98"/>
        <v>501</v>
      </c>
      <c r="J338">
        <f t="shared" si="110"/>
        <v>0.22155688622754491</v>
      </c>
      <c r="K338">
        <f t="shared" si="111"/>
        <v>0.16167664670658682</v>
      </c>
      <c r="L338">
        <f t="shared" si="112"/>
        <v>0.16367265469061876</v>
      </c>
      <c r="M338">
        <f t="shared" si="113"/>
        <v>0.43313373253493015</v>
      </c>
      <c r="N338">
        <f t="shared" si="114"/>
        <v>1.9960079840319361E-2</v>
      </c>
      <c r="P338">
        <f t="shared" si="99"/>
        <v>-2.1742509268451027</v>
      </c>
      <c r="Q338">
        <f t="shared" si="100"/>
        <v>-2.6288167903105837</v>
      </c>
      <c r="R338">
        <f t="shared" si="101"/>
        <v>-2.6111147885771246</v>
      </c>
      <c r="S338">
        <f t="shared" si="102"/>
        <v>-1.2071155607507291</v>
      </c>
      <c r="T338">
        <f t="shared" si="103"/>
        <v>-5.6467386983078462</v>
      </c>
      <c r="V338">
        <f t="shared" si="108"/>
        <v>0.48172026522915451</v>
      </c>
      <c r="W338">
        <f t="shared" si="109"/>
        <v>0.42501828346338777</v>
      </c>
      <c r="X338">
        <f t="shared" si="104"/>
        <v>0.42736808914835173</v>
      </c>
      <c r="Y338">
        <f t="shared" si="105"/>
        <v>0.52284246842895854</v>
      </c>
      <c r="Z338">
        <f t="shared" si="106"/>
        <v>0.11270935525564564</v>
      </c>
      <c r="AA338">
        <f t="shared" si="107"/>
        <v>1.9696584615254984</v>
      </c>
      <c r="AB338">
        <f t="shared" si="115"/>
        <v>0.37839879154078548</v>
      </c>
      <c r="AC338">
        <f>AA2-AA338*AB338-AA339*AB339</f>
        <v>0.14890016154629659</v>
      </c>
    </row>
    <row r="339" spans="2:29" x14ac:dyDescent="0.2">
      <c r="B339" s="1">
        <v>2</v>
      </c>
      <c r="C339" s="1">
        <v>212</v>
      </c>
      <c r="D339" s="1">
        <v>109</v>
      </c>
      <c r="E339" s="1">
        <v>82</v>
      </c>
      <c r="F339" s="1">
        <v>329</v>
      </c>
      <c r="G339" s="1">
        <v>91</v>
      </c>
      <c r="H339">
        <f t="shared" si="98"/>
        <v>823</v>
      </c>
      <c r="J339">
        <f t="shared" si="110"/>
        <v>0.25759416767922233</v>
      </c>
      <c r="K339">
        <f t="shared" si="111"/>
        <v>0.1324422843256379</v>
      </c>
      <c r="L339">
        <f t="shared" si="112"/>
        <v>9.9635479951397321E-2</v>
      </c>
      <c r="M339">
        <f t="shared" si="113"/>
        <v>0.3997569866342649</v>
      </c>
      <c r="N339">
        <f t="shared" si="114"/>
        <v>0.11057108140947752</v>
      </c>
      <c r="P339">
        <f t="shared" si="99"/>
        <v>-1.9568281658584268</v>
      </c>
      <c r="Q339">
        <f t="shared" si="100"/>
        <v>-2.9165642956446995</v>
      </c>
      <c r="R339">
        <f t="shared" si="101"/>
        <v>-3.3271966158035422</v>
      </c>
      <c r="S339">
        <f t="shared" si="102"/>
        <v>-1.3228048466863842</v>
      </c>
      <c r="T339">
        <f t="shared" si="103"/>
        <v>-3.1769539802229292</v>
      </c>
      <c r="V339">
        <f t="shared" si="108"/>
        <v>0.50406752267556065</v>
      </c>
      <c r="W339">
        <f t="shared" si="109"/>
        <v>0.38627643769777914</v>
      </c>
      <c r="X339">
        <f t="shared" si="104"/>
        <v>0.33150683170825085</v>
      </c>
      <c r="Y339">
        <f t="shared" si="105"/>
        <v>0.52880047941654973</v>
      </c>
      <c r="Z339">
        <f t="shared" si="106"/>
        <v>0.35127923718139314</v>
      </c>
      <c r="AA339">
        <f t="shared" si="107"/>
        <v>2.1019305086795335</v>
      </c>
      <c r="AB339">
        <f t="shared" si="115"/>
        <v>0.62160120845921452</v>
      </c>
    </row>
    <row r="340" spans="2:29" x14ac:dyDescent="0.2">
      <c r="B340" s="1"/>
      <c r="C340" s="1"/>
      <c r="D340" s="1"/>
      <c r="E340" s="1"/>
      <c r="F340" s="1"/>
      <c r="G340" s="1"/>
      <c r="H340">
        <f t="shared" si="98"/>
        <v>0</v>
      </c>
      <c r="P340" t="e">
        <f t="shared" si="99"/>
        <v>#NUM!</v>
      </c>
      <c r="Q340" t="e">
        <f t="shared" si="100"/>
        <v>#NUM!</v>
      </c>
      <c r="R340" t="e">
        <f t="shared" si="101"/>
        <v>#NUM!</v>
      </c>
      <c r="S340" t="e">
        <f t="shared" si="102"/>
        <v>#NUM!</v>
      </c>
      <c r="T340" t="e">
        <f t="shared" si="103"/>
        <v>#NUM!</v>
      </c>
    </row>
    <row r="341" spans="2:29" x14ac:dyDescent="0.2">
      <c r="B341" s="1" t="s">
        <v>115</v>
      </c>
      <c r="C341" s="1"/>
      <c r="D341" s="1"/>
      <c r="E341" s="1"/>
      <c r="F341" s="1"/>
      <c r="G341" s="1"/>
      <c r="H341">
        <f t="shared" si="98"/>
        <v>0</v>
      </c>
      <c r="P341" t="e">
        <f t="shared" si="99"/>
        <v>#NUM!</v>
      </c>
      <c r="Q341" t="e">
        <f t="shared" si="100"/>
        <v>#NUM!</v>
      </c>
      <c r="R341" t="e">
        <f t="shared" si="101"/>
        <v>#NUM!</v>
      </c>
      <c r="S341" t="e">
        <f t="shared" si="102"/>
        <v>#NUM!</v>
      </c>
      <c r="T341" t="e">
        <f t="shared" si="103"/>
        <v>#NUM!</v>
      </c>
    </row>
    <row r="342" spans="2:29" x14ac:dyDescent="0.2">
      <c r="B342" s="1">
        <v>0.125</v>
      </c>
      <c r="C342" s="1">
        <v>0</v>
      </c>
      <c r="D342" s="1">
        <v>2</v>
      </c>
      <c r="E342" s="1">
        <v>2</v>
      </c>
      <c r="F342" s="1">
        <v>2</v>
      </c>
      <c r="G342" s="1">
        <v>0</v>
      </c>
      <c r="H342">
        <f t="shared" si="98"/>
        <v>6</v>
      </c>
      <c r="J342">
        <f t="shared" si="110"/>
        <v>0</v>
      </c>
      <c r="K342">
        <f t="shared" si="111"/>
        <v>0.33333333333333331</v>
      </c>
      <c r="L342">
        <f t="shared" si="112"/>
        <v>0.33333333333333331</v>
      </c>
      <c r="M342">
        <f t="shared" si="113"/>
        <v>0.33333333333333331</v>
      </c>
      <c r="N342">
        <f t="shared" si="114"/>
        <v>0</v>
      </c>
      <c r="P342" t="e">
        <f t="shared" si="99"/>
        <v>#NUM!</v>
      </c>
      <c r="Q342">
        <f t="shared" si="100"/>
        <v>-1.5849625007211563</v>
      </c>
      <c r="R342">
        <f t="shared" si="101"/>
        <v>-1.5849625007211563</v>
      </c>
      <c r="S342">
        <f t="shared" si="102"/>
        <v>-1.5849625007211563</v>
      </c>
      <c r="T342" t="e">
        <f t="shared" si="103"/>
        <v>#NUM!</v>
      </c>
      <c r="V342">
        <v>0</v>
      </c>
      <c r="W342">
        <f t="shared" si="109"/>
        <v>0.52832083357371873</v>
      </c>
      <c r="X342">
        <f t="shared" si="104"/>
        <v>0.52832083357371873</v>
      </c>
      <c r="Y342">
        <f t="shared" si="105"/>
        <v>0.52832083357371873</v>
      </c>
      <c r="Z342">
        <v>0</v>
      </c>
      <c r="AA342">
        <f t="shared" si="107"/>
        <v>1.5849625007211561</v>
      </c>
      <c r="AB342">
        <f t="shared" si="115"/>
        <v>4.5317220543806651E-3</v>
      </c>
      <c r="AC342">
        <f>AA2-AA342*AB342-AA343*AB343-AA344*AB344-AA345*AB345-AA346*AB346-AA347*AB347-AA348*AB348-AA349*AB349-AA350*AB350</f>
        <v>0.15917473217299541</v>
      </c>
    </row>
    <row r="343" spans="2:29" x14ac:dyDescent="0.2">
      <c r="B343" s="1">
        <v>0.5</v>
      </c>
      <c r="C343" s="1">
        <v>9</v>
      </c>
      <c r="D343" s="1">
        <v>8</v>
      </c>
      <c r="E343" s="1">
        <v>9</v>
      </c>
      <c r="F343" s="1">
        <v>24</v>
      </c>
      <c r="G343" s="1">
        <v>1</v>
      </c>
      <c r="H343">
        <f t="shared" si="98"/>
        <v>51</v>
      </c>
      <c r="J343">
        <f t="shared" si="110"/>
        <v>0.17647058823529413</v>
      </c>
      <c r="K343">
        <f t="shared" si="111"/>
        <v>0.15686274509803921</v>
      </c>
      <c r="L343">
        <f t="shared" si="112"/>
        <v>0.17647058823529413</v>
      </c>
      <c r="M343">
        <f t="shared" si="113"/>
        <v>0.47058823529411764</v>
      </c>
      <c r="N343">
        <f t="shared" si="114"/>
        <v>1.9607843137254902E-2</v>
      </c>
      <c r="P343">
        <f t="shared" si="99"/>
        <v>-2.5025003405291835</v>
      </c>
      <c r="Q343">
        <f t="shared" si="100"/>
        <v>-2.6724253419714956</v>
      </c>
      <c r="R343">
        <f t="shared" si="101"/>
        <v>-2.5025003405291835</v>
      </c>
      <c r="S343">
        <f t="shared" si="102"/>
        <v>-1.0874628412503395</v>
      </c>
      <c r="T343">
        <f t="shared" si="103"/>
        <v>-5.6724253419714961</v>
      </c>
      <c r="V343">
        <f t="shared" si="108"/>
        <v>0.44161770715220888</v>
      </c>
      <c r="W343">
        <f t="shared" si="109"/>
        <v>0.419203975211215</v>
      </c>
      <c r="X343">
        <f t="shared" si="104"/>
        <v>0.44161770715220888</v>
      </c>
      <c r="Y343">
        <f t="shared" si="105"/>
        <v>0.51174721941192447</v>
      </c>
      <c r="Z343">
        <f t="shared" si="106"/>
        <v>0.11122402631316659</v>
      </c>
      <c r="AA343">
        <f t="shared" si="107"/>
        <v>1.9254106352407236</v>
      </c>
      <c r="AB343">
        <f t="shared" si="115"/>
        <v>3.8519637462235648E-2</v>
      </c>
    </row>
    <row r="344" spans="2:29" x14ac:dyDescent="0.2">
      <c r="B344" s="1">
        <v>1</v>
      </c>
      <c r="C344" s="1">
        <v>65</v>
      </c>
      <c r="D344" s="1">
        <v>40</v>
      </c>
      <c r="E344" s="1">
        <v>43</v>
      </c>
      <c r="F344" s="1">
        <v>90</v>
      </c>
      <c r="G344" s="1">
        <v>6</v>
      </c>
      <c r="H344">
        <f t="shared" si="98"/>
        <v>244</v>
      </c>
      <c r="J344">
        <f t="shared" si="110"/>
        <v>0.26639344262295084</v>
      </c>
      <c r="K344">
        <f t="shared" si="111"/>
        <v>0.16393442622950818</v>
      </c>
      <c r="L344">
        <f t="shared" si="112"/>
        <v>0.17622950819672131</v>
      </c>
      <c r="M344">
        <f t="shared" si="113"/>
        <v>0.36885245901639346</v>
      </c>
      <c r="N344">
        <f t="shared" si="114"/>
        <v>2.4590163934426229E-2</v>
      </c>
      <c r="P344">
        <f t="shared" si="99"/>
        <v>-1.9083695245344316</v>
      </c>
      <c r="Q344">
        <f t="shared" si="100"/>
        <v>-2.6088092426755241</v>
      </c>
      <c r="R344">
        <f t="shared" si="101"/>
        <v>-2.5044725828607888</v>
      </c>
      <c r="S344">
        <f t="shared" si="102"/>
        <v>-1.4388842412332117</v>
      </c>
      <c r="T344">
        <f t="shared" si="103"/>
        <v>-5.3457748368417297</v>
      </c>
      <c r="V344">
        <f t="shared" si="108"/>
        <v>0.50837712743745112</v>
      </c>
      <c r="W344">
        <f t="shared" si="109"/>
        <v>0.42767364634024979</v>
      </c>
      <c r="X344">
        <f t="shared" si="104"/>
        <v>0.44136197156972917</v>
      </c>
      <c r="Y344">
        <f t="shared" si="105"/>
        <v>0.53073599061880761</v>
      </c>
      <c r="Z344">
        <f t="shared" si="106"/>
        <v>0.13145347959446876</v>
      </c>
      <c r="AA344">
        <f t="shared" si="107"/>
        <v>2.0396022155607065</v>
      </c>
      <c r="AB344">
        <f t="shared" si="115"/>
        <v>0.18429003021148035</v>
      </c>
    </row>
    <row r="345" spans="2:29" x14ac:dyDescent="0.2">
      <c r="B345" s="1">
        <v>1.5</v>
      </c>
      <c r="C345" s="1">
        <v>1</v>
      </c>
      <c r="D345" s="1">
        <v>1</v>
      </c>
      <c r="E345" s="1">
        <v>1</v>
      </c>
      <c r="F345" s="1">
        <v>0</v>
      </c>
      <c r="G345" s="1">
        <v>0</v>
      </c>
      <c r="H345">
        <f t="shared" si="98"/>
        <v>3</v>
      </c>
      <c r="J345">
        <f t="shared" si="110"/>
        <v>0.33333333333333331</v>
      </c>
      <c r="K345">
        <f t="shared" si="111"/>
        <v>0.33333333333333331</v>
      </c>
      <c r="L345">
        <f t="shared" si="112"/>
        <v>0.33333333333333331</v>
      </c>
      <c r="M345">
        <f t="shared" si="113"/>
        <v>0</v>
      </c>
      <c r="N345">
        <f t="shared" si="114"/>
        <v>0</v>
      </c>
      <c r="P345">
        <f t="shared" si="99"/>
        <v>-1.5849625007211563</v>
      </c>
      <c r="Q345">
        <f t="shared" si="100"/>
        <v>-1.5849625007211563</v>
      </c>
      <c r="R345">
        <f t="shared" si="101"/>
        <v>-1.5849625007211563</v>
      </c>
      <c r="S345" t="e">
        <f t="shared" si="102"/>
        <v>#NUM!</v>
      </c>
      <c r="T345" t="e">
        <f t="shared" si="103"/>
        <v>#NUM!</v>
      </c>
      <c r="V345">
        <f t="shared" si="108"/>
        <v>0.52832083357371873</v>
      </c>
      <c r="W345">
        <f t="shared" si="109"/>
        <v>0.52832083357371873</v>
      </c>
      <c r="X345">
        <f t="shared" si="104"/>
        <v>0.52832083357371873</v>
      </c>
      <c r="Y345">
        <v>0</v>
      </c>
      <c r="Z345">
        <v>0</v>
      </c>
      <c r="AA345">
        <f t="shared" si="107"/>
        <v>1.5849625007211561</v>
      </c>
      <c r="AB345">
        <f t="shared" si="115"/>
        <v>2.2658610271903325E-3</v>
      </c>
    </row>
    <row r="346" spans="2:29" x14ac:dyDescent="0.2">
      <c r="B346" s="1">
        <v>2</v>
      </c>
      <c r="C346" s="1">
        <v>90</v>
      </c>
      <c r="D346" s="1">
        <v>65</v>
      </c>
      <c r="E346" s="1">
        <v>45</v>
      </c>
      <c r="F346" s="1">
        <v>187</v>
      </c>
      <c r="G346" s="1">
        <v>32</v>
      </c>
      <c r="H346">
        <f t="shared" si="98"/>
        <v>419</v>
      </c>
      <c r="J346">
        <f t="shared" si="110"/>
        <v>0.21479713603818615</v>
      </c>
      <c r="K346">
        <f t="shared" si="111"/>
        <v>0.15513126491646778</v>
      </c>
      <c r="L346">
        <f t="shared" si="112"/>
        <v>0.10739856801909307</v>
      </c>
      <c r="M346">
        <f t="shared" si="113"/>
        <v>0.44630071599045346</v>
      </c>
      <c r="N346">
        <f t="shared" si="114"/>
        <v>7.6372315035799526E-2</v>
      </c>
      <c r="P346">
        <f t="shared" si="99"/>
        <v>-2.218953337369677</v>
      </c>
      <c r="Q346">
        <f t="shared" si="100"/>
        <v>-2.688438620670897</v>
      </c>
      <c r="R346">
        <f t="shared" si="101"/>
        <v>-3.2189533373696766</v>
      </c>
      <c r="S346">
        <f t="shared" si="102"/>
        <v>-1.163911973811715</v>
      </c>
      <c r="T346">
        <f t="shared" si="103"/>
        <v>-3.7108064336993518</v>
      </c>
      <c r="V346">
        <f t="shared" si="108"/>
        <v>0.47662482186938171</v>
      </c>
      <c r="W346">
        <f t="shared" si="109"/>
        <v>0.41706088387496015</v>
      </c>
      <c r="X346">
        <f t="shared" si="104"/>
        <v>0.34571097895378389</v>
      </c>
      <c r="Y346">
        <f t="shared" si="105"/>
        <v>0.51945474726203034</v>
      </c>
      <c r="Z346">
        <f t="shared" si="106"/>
        <v>0.2834028779913586</v>
      </c>
      <c r="AA346">
        <f t="shared" si="107"/>
        <v>2.0422543099515149</v>
      </c>
      <c r="AB346">
        <f t="shared" si="115"/>
        <v>0.31646525679758308</v>
      </c>
    </row>
    <row r="347" spans="2:29" x14ac:dyDescent="0.2">
      <c r="B347" s="1">
        <v>3</v>
      </c>
      <c r="C347" s="1">
        <v>64</v>
      </c>
      <c r="D347" s="1">
        <v>38</v>
      </c>
      <c r="E347" s="1">
        <v>38</v>
      </c>
      <c r="F347" s="1">
        <v>137</v>
      </c>
      <c r="G347" s="1">
        <v>42</v>
      </c>
      <c r="H347">
        <f t="shared" si="98"/>
        <v>319</v>
      </c>
      <c r="J347">
        <f t="shared" si="110"/>
        <v>0.20062695924764889</v>
      </c>
      <c r="K347">
        <f t="shared" si="111"/>
        <v>0.11912225705329153</v>
      </c>
      <c r="L347">
        <f t="shared" si="112"/>
        <v>0.11912225705329153</v>
      </c>
      <c r="M347">
        <f t="shared" si="113"/>
        <v>0.42946708463949845</v>
      </c>
      <c r="N347">
        <f t="shared" si="114"/>
        <v>0.13166144200626959</v>
      </c>
      <c r="P347">
        <f t="shared" si="99"/>
        <v>-2.3174126137648692</v>
      </c>
      <c r="Q347">
        <f t="shared" si="100"/>
        <v>-3.069485100321284</v>
      </c>
      <c r="R347">
        <f t="shared" si="101"/>
        <v>-3.069485100321284</v>
      </c>
      <c r="S347">
        <f t="shared" si="102"/>
        <v>-1.2193805308043426</v>
      </c>
      <c r="T347">
        <f t="shared" si="103"/>
        <v>-2.9250951909861094</v>
      </c>
      <c r="V347">
        <f t="shared" si="108"/>
        <v>0.46493544602179193</v>
      </c>
      <c r="W347">
        <f t="shared" si="109"/>
        <v>0.36564399314172036</v>
      </c>
      <c r="X347">
        <f t="shared" si="104"/>
        <v>0.36564399314172036</v>
      </c>
      <c r="Y347">
        <f t="shared" si="105"/>
        <v>0.52368380163070516</v>
      </c>
      <c r="Z347">
        <f t="shared" si="106"/>
        <v>0.38512225085083568</v>
      </c>
      <c r="AA347">
        <f t="shared" si="107"/>
        <v>2.1050294847867734</v>
      </c>
      <c r="AB347">
        <f t="shared" si="115"/>
        <v>0.24093655589123866</v>
      </c>
    </row>
    <row r="348" spans="2:29" x14ac:dyDescent="0.2">
      <c r="B348" s="1">
        <v>4</v>
      </c>
      <c r="C348" s="1">
        <v>67</v>
      </c>
      <c r="D348" s="1">
        <v>29</v>
      </c>
      <c r="E348" s="1">
        <v>15</v>
      </c>
      <c r="F348" s="1">
        <v>76</v>
      </c>
      <c r="G348" s="1">
        <v>17</v>
      </c>
      <c r="H348">
        <f t="shared" si="98"/>
        <v>204</v>
      </c>
      <c r="J348">
        <f t="shared" si="110"/>
        <v>0.32843137254901961</v>
      </c>
      <c r="K348">
        <f t="shared" si="111"/>
        <v>0.14215686274509803</v>
      </c>
      <c r="L348">
        <f t="shared" si="112"/>
        <v>7.3529411764705885E-2</v>
      </c>
      <c r="M348">
        <f t="shared" si="113"/>
        <v>0.37254901960784315</v>
      </c>
      <c r="N348">
        <f t="shared" si="114"/>
        <v>8.3333333333333329E-2</v>
      </c>
      <c r="P348">
        <f t="shared" si="99"/>
        <v>-1.6063361515137233</v>
      </c>
      <c r="Q348">
        <f t="shared" si="100"/>
        <v>-2.8144443468439237</v>
      </c>
      <c r="R348">
        <f t="shared" si="101"/>
        <v>-3.7655347463629774</v>
      </c>
      <c r="S348">
        <f t="shared" si="102"/>
        <v>-1.42449782852791</v>
      </c>
      <c r="T348">
        <f t="shared" si="103"/>
        <v>-3.5849625007211565</v>
      </c>
      <c r="V348">
        <f t="shared" si="108"/>
        <v>0.52757118701676209</v>
      </c>
      <c r="W348">
        <f t="shared" si="109"/>
        <v>0.40009257871800874</v>
      </c>
      <c r="X348">
        <f t="shared" si="104"/>
        <v>0.27687755487963067</v>
      </c>
      <c r="Y348">
        <f t="shared" si="105"/>
        <v>0.5306952694515743</v>
      </c>
      <c r="Z348">
        <f t="shared" si="106"/>
        <v>0.29874687506009634</v>
      </c>
      <c r="AA348">
        <f t="shared" si="107"/>
        <v>2.033983465126072</v>
      </c>
      <c r="AB348">
        <f t="shared" si="115"/>
        <v>0.15407854984894259</v>
      </c>
    </row>
    <row r="349" spans="2:29" x14ac:dyDescent="0.2">
      <c r="B349" s="1">
        <v>6</v>
      </c>
      <c r="C349" s="1">
        <v>27</v>
      </c>
      <c r="D349" s="1">
        <v>7</v>
      </c>
      <c r="E349" s="1">
        <v>11</v>
      </c>
      <c r="F349" s="1">
        <v>29</v>
      </c>
      <c r="G349" s="1">
        <v>3</v>
      </c>
      <c r="H349">
        <f t="shared" si="98"/>
        <v>77</v>
      </c>
      <c r="J349">
        <f t="shared" si="110"/>
        <v>0.35064935064935066</v>
      </c>
      <c r="K349">
        <f t="shared" si="111"/>
        <v>9.0909090909090912E-2</v>
      </c>
      <c r="L349">
        <f t="shared" si="112"/>
        <v>0.14285714285714285</v>
      </c>
      <c r="M349">
        <f t="shared" si="113"/>
        <v>0.37662337662337664</v>
      </c>
      <c r="N349">
        <f t="shared" si="114"/>
        <v>3.896103896103896E-2</v>
      </c>
      <c r="P349">
        <f t="shared" si="99"/>
        <v>-1.5118990385314328</v>
      </c>
      <c r="Q349">
        <f t="shared" si="100"/>
        <v>-3.4594316186372978</v>
      </c>
      <c r="R349">
        <f t="shared" si="101"/>
        <v>-2.8073549220576046</v>
      </c>
      <c r="S349">
        <f t="shared" si="102"/>
        <v>-1.4088055455673292</v>
      </c>
      <c r="T349">
        <f t="shared" si="103"/>
        <v>-4.681824039973745</v>
      </c>
      <c r="V349">
        <f t="shared" si="108"/>
        <v>0.5301464161084245</v>
      </c>
      <c r="W349">
        <f t="shared" si="109"/>
        <v>0.31449378351248164</v>
      </c>
      <c r="X349">
        <f t="shared" si="104"/>
        <v>0.40105070315108637</v>
      </c>
      <c r="Y349">
        <f t="shared" si="105"/>
        <v>0.53058910157730577</v>
      </c>
      <c r="Z349">
        <f t="shared" si="106"/>
        <v>0.18240872883014592</v>
      </c>
      <c r="AA349">
        <f t="shared" si="107"/>
        <v>1.958688733179444</v>
      </c>
      <c r="AB349">
        <f t="shared" si="115"/>
        <v>5.8157099697885198E-2</v>
      </c>
    </row>
    <row r="350" spans="2:29" x14ac:dyDescent="0.2">
      <c r="B350" s="1">
        <v>8</v>
      </c>
      <c r="C350" s="1">
        <v>0</v>
      </c>
      <c r="D350" s="1">
        <v>0</v>
      </c>
      <c r="E350" s="1">
        <v>0</v>
      </c>
      <c r="F350" s="1">
        <v>1</v>
      </c>
      <c r="G350" s="1">
        <v>0</v>
      </c>
      <c r="H350">
        <f t="shared" si="98"/>
        <v>1</v>
      </c>
      <c r="J350">
        <f t="shared" si="110"/>
        <v>0</v>
      </c>
      <c r="K350">
        <f t="shared" si="111"/>
        <v>0</v>
      </c>
      <c r="L350">
        <f t="shared" si="112"/>
        <v>0</v>
      </c>
      <c r="M350">
        <f t="shared" si="113"/>
        <v>1</v>
      </c>
      <c r="N350">
        <f t="shared" si="114"/>
        <v>0</v>
      </c>
      <c r="P350" t="e">
        <f t="shared" si="99"/>
        <v>#NUM!</v>
      </c>
      <c r="Q350" t="e">
        <f t="shared" si="100"/>
        <v>#NUM!</v>
      </c>
      <c r="R350" t="e">
        <f t="shared" si="101"/>
        <v>#NUM!</v>
      </c>
      <c r="S350">
        <f t="shared" si="102"/>
        <v>0</v>
      </c>
      <c r="T350" t="e">
        <f t="shared" si="103"/>
        <v>#NUM!</v>
      </c>
      <c r="V350">
        <v>0</v>
      </c>
      <c r="W350">
        <v>0</v>
      </c>
      <c r="X350">
        <v>0</v>
      </c>
      <c r="Y350">
        <f t="shared" si="105"/>
        <v>0</v>
      </c>
      <c r="Z350">
        <v>0</v>
      </c>
      <c r="AA350">
        <f t="shared" si="107"/>
        <v>0</v>
      </c>
      <c r="AB350">
        <f t="shared" si="115"/>
        <v>7.5528700906344411E-4</v>
      </c>
    </row>
    <row r="351" spans="2:29" x14ac:dyDescent="0.2">
      <c r="B351" s="1"/>
      <c r="C351" s="1"/>
      <c r="D351" s="1"/>
      <c r="E351" s="1"/>
      <c r="F351" s="1"/>
      <c r="G351" s="1"/>
      <c r="H351">
        <f t="shared" si="98"/>
        <v>0</v>
      </c>
      <c r="P351" t="e">
        <f t="shared" si="99"/>
        <v>#NUM!</v>
      </c>
      <c r="Q351" t="e">
        <f t="shared" si="100"/>
        <v>#NUM!</v>
      </c>
      <c r="R351" t="e">
        <f t="shared" si="101"/>
        <v>#NUM!</v>
      </c>
      <c r="S351" t="e">
        <f t="shared" si="102"/>
        <v>#NUM!</v>
      </c>
      <c r="T351" t="e">
        <f t="shared" si="103"/>
        <v>#NUM!</v>
      </c>
    </row>
    <row r="352" spans="2:29" x14ac:dyDescent="0.2">
      <c r="B352" s="1" t="s">
        <v>116</v>
      </c>
      <c r="C352" s="1"/>
      <c r="D352" s="1"/>
      <c r="E352" s="1"/>
      <c r="F352" s="1"/>
      <c r="G352" s="1"/>
      <c r="H352">
        <f t="shared" si="98"/>
        <v>0</v>
      </c>
      <c r="P352" t="e">
        <f t="shared" si="99"/>
        <v>#NUM!</v>
      </c>
      <c r="Q352" t="e">
        <f t="shared" si="100"/>
        <v>#NUM!</v>
      </c>
      <c r="R352" t="e">
        <f t="shared" si="101"/>
        <v>#NUM!</v>
      </c>
      <c r="S352" t="e">
        <f t="shared" si="102"/>
        <v>#NUM!</v>
      </c>
      <c r="T352" t="e">
        <f t="shared" si="103"/>
        <v>#NUM!</v>
      </c>
    </row>
    <row r="353" spans="2:29" x14ac:dyDescent="0.2">
      <c r="B353" s="1">
        <v>2</v>
      </c>
      <c r="C353" s="1">
        <v>0</v>
      </c>
      <c r="D353" s="1">
        <v>2</v>
      </c>
      <c r="E353" s="1">
        <v>2</v>
      </c>
      <c r="F353" s="1">
        <v>2</v>
      </c>
      <c r="G353" s="1">
        <v>0</v>
      </c>
      <c r="H353">
        <f t="shared" si="98"/>
        <v>6</v>
      </c>
      <c r="J353">
        <f t="shared" si="110"/>
        <v>0</v>
      </c>
      <c r="K353">
        <f t="shared" si="111"/>
        <v>0.33333333333333331</v>
      </c>
      <c r="L353">
        <f t="shared" si="112"/>
        <v>0.33333333333333331</v>
      </c>
      <c r="M353">
        <f t="shared" si="113"/>
        <v>0.33333333333333331</v>
      </c>
      <c r="N353">
        <f t="shared" si="114"/>
        <v>0</v>
      </c>
      <c r="P353" t="e">
        <f t="shared" si="99"/>
        <v>#NUM!</v>
      </c>
      <c r="Q353">
        <f t="shared" si="100"/>
        <v>-1.5849625007211563</v>
      </c>
      <c r="R353">
        <f t="shared" si="101"/>
        <v>-1.5849625007211563</v>
      </c>
      <c r="S353">
        <f t="shared" si="102"/>
        <v>-1.5849625007211563</v>
      </c>
      <c r="T353" t="e">
        <f t="shared" si="103"/>
        <v>#NUM!</v>
      </c>
      <c r="V353">
        <v>0</v>
      </c>
      <c r="W353">
        <f t="shared" si="109"/>
        <v>0.52832083357371873</v>
      </c>
      <c r="X353">
        <f t="shared" si="104"/>
        <v>0.52832083357371873</v>
      </c>
      <c r="Y353">
        <f t="shared" si="105"/>
        <v>0.52832083357371873</v>
      </c>
      <c r="Z353">
        <v>0</v>
      </c>
      <c r="AA353">
        <f t="shared" si="107"/>
        <v>1.5849625007211561</v>
      </c>
      <c r="AB353">
        <f t="shared" si="115"/>
        <v>4.5317220543806651E-3</v>
      </c>
      <c r="AC353">
        <f>AA2-AA353*AB353-AA354*AB354-AA355*AB355-AA356*AB356-AA357*AB357-AA358*AB358-AA359*AB359-AA360*AB360</f>
        <v>0.15844951362029658</v>
      </c>
    </row>
    <row r="354" spans="2:29" x14ac:dyDescent="0.2">
      <c r="B354" s="1">
        <v>4</v>
      </c>
      <c r="C354" s="1">
        <v>5</v>
      </c>
      <c r="D354" s="1">
        <v>9</v>
      </c>
      <c r="E354" s="1">
        <v>4</v>
      </c>
      <c r="F354" s="1">
        <v>13</v>
      </c>
      <c r="G354" s="1">
        <v>0</v>
      </c>
      <c r="H354">
        <f t="shared" si="98"/>
        <v>31</v>
      </c>
      <c r="J354">
        <f t="shared" si="110"/>
        <v>0.16129032258064516</v>
      </c>
      <c r="K354">
        <f t="shared" si="111"/>
        <v>0.29032258064516131</v>
      </c>
      <c r="L354">
        <f t="shared" si="112"/>
        <v>0.12903225806451613</v>
      </c>
      <c r="M354">
        <f t="shared" si="113"/>
        <v>0.41935483870967744</v>
      </c>
      <c r="N354">
        <f t="shared" si="114"/>
        <v>0</v>
      </c>
      <c r="P354">
        <f t="shared" si="99"/>
        <v>-2.6322682154995132</v>
      </c>
      <c r="Q354">
        <f t="shared" si="100"/>
        <v>-1.7842713089445628</v>
      </c>
      <c r="R354">
        <f t="shared" si="101"/>
        <v>-2.9541963103868749</v>
      </c>
      <c r="S354">
        <f t="shared" si="102"/>
        <v>-1.253756592245783</v>
      </c>
      <c r="T354" t="e">
        <f t="shared" si="103"/>
        <v>#NUM!</v>
      </c>
      <c r="V354">
        <f t="shared" si="108"/>
        <v>0.42455938959669565</v>
      </c>
      <c r="W354">
        <f t="shared" si="109"/>
        <v>0.5180142509839053</v>
      </c>
      <c r="X354">
        <f t="shared" si="104"/>
        <v>0.38118662069508064</v>
      </c>
      <c r="Y354">
        <f t="shared" si="105"/>
        <v>0.52576889352242517</v>
      </c>
      <c r="Z354">
        <v>0</v>
      </c>
      <c r="AA354">
        <f t="shared" si="107"/>
        <v>1.8495291547981068</v>
      </c>
      <c r="AB354">
        <f t="shared" si="115"/>
        <v>2.3413897280966767E-2</v>
      </c>
    </row>
    <row r="355" spans="2:29" x14ac:dyDescent="0.2">
      <c r="B355" s="1">
        <v>8</v>
      </c>
      <c r="C355" s="1">
        <v>61</v>
      </c>
      <c r="D355" s="1">
        <v>29</v>
      </c>
      <c r="E355" s="1">
        <v>47</v>
      </c>
      <c r="F355" s="1">
        <v>84</v>
      </c>
      <c r="G355" s="1">
        <v>6</v>
      </c>
      <c r="H355">
        <f t="shared" si="98"/>
        <v>227</v>
      </c>
      <c r="J355">
        <f t="shared" si="110"/>
        <v>0.2687224669603524</v>
      </c>
      <c r="K355">
        <f t="shared" si="111"/>
        <v>0.1277533039647577</v>
      </c>
      <c r="L355">
        <f t="shared" si="112"/>
        <v>0.20704845814977973</v>
      </c>
      <c r="M355">
        <f t="shared" si="113"/>
        <v>0.37004405286343611</v>
      </c>
      <c r="N355">
        <f t="shared" si="114"/>
        <v>2.643171806167401E-2</v>
      </c>
      <c r="P355">
        <f t="shared" si="99"/>
        <v>-1.895811149728029</v>
      </c>
      <c r="Q355">
        <f t="shared" si="100"/>
        <v>-2.9685674921633431</v>
      </c>
      <c r="R355">
        <f t="shared" si="101"/>
        <v>-2.2719596356132779</v>
      </c>
      <c r="S355">
        <f t="shared" si="102"/>
        <v>-1.4342310645121548</v>
      </c>
      <c r="T355">
        <f t="shared" si="103"/>
        <v>-5.2415859865697589</v>
      </c>
      <c r="V355">
        <f t="shared" si="108"/>
        <v>0.50944704904585802</v>
      </c>
      <c r="W355">
        <f t="shared" si="109"/>
        <v>0.37924430516624208</v>
      </c>
      <c r="X355">
        <f t="shared" si="104"/>
        <v>0.47040573953226456</v>
      </c>
      <c r="Y355">
        <f t="shared" si="105"/>
        <v>0.53072867585471806</v>
      </c>
      <c r="Z355">
        <f t="shared" si="106"/>
        <v>0.13854412299303329</v>
      </c>
      <c r="AA355">
        <f t="shared" si="107"/>
        <v>2.0283698925921159</v>
      </c>
      <c r="AB355">
        <f t="shared" si="115"/>
        <v>0.1714501510574018</v>
      </c>
    </row>
    <row r="356" spans="2:29" x14ac:dyDescent="0.2">
      <c r="B356" s="1">
        <v>16</v>
      </c>
      <c r="C356" s="1">
        <v>108</v>
      </c>
      <c r="D356" s="1">
        <v>80</v>
      </c>
      <c r="E356" s="1">
        <v>61</v>
      </c>
      <c r="F356" s="1">
        <v>224</v>
      </c>
      <c r="G356" s="1">
        <v>37</v>
      </c>
      <c r="H356">
        <f t="shared" si="98"/>
        <v>510</v>
      </c>
      <c r="J356">
        <f t="shared" si="110"/>
        <v>0.21176470588235294</v>
      </c>
      <c r="K356">
        <f t="shared" si="111"/>
        <v>0.15686274509803921</v>
      </c>
      <c r="L356">
        <f t="shared" si="112"/>
        <v>0.11960784313725491</v>
      </c>
      <c r="M356">
        <f t="shared" si="113"/>
        <v>0.4392156862745098</v>
      </c>
      <c r="N356">
        <f t="shared" si="114"/>
        <v>7.2549019607843143E-2</v>
      </c>
      <c r="P356">
        <f t="shared" si="99"/>
        <v>-2.2394659346953896</v>
      </c>
      <c r="Q356">
        <f t="shared" si="100"/>
        <v>-2.6724253419714956</v>
      </c>
      <c r="R356">
        <f t="shared" si="101"/>
        <v>-3.063616099295972</v>
      </c>
      <c r="S356">
        <f t="shared" si="102"/>
        <v>-1.1869985148012538</v>
      </c>
      <c r="T356">
        <f t="shared" si="103"/>
        <v>-3.7849000712299081</v>
      </c>
      <c r="V356">
        <f t="shared" si="108"/>
        <v>0.47423984499431776</v>
      </c>
      <c r="W356">
        <f t="shared" si="109"/>
        <v>0.419203975211215</v>
      </c>
      <c r="X356">
        <f t="shared" si="104"/>
        <v>0.36643251383736136</v>
      </c>
      <c r="Y356">
        <f t="shared" si="105"/>
        <v>0.52134836728525658</v>
      </c>
      <c r="Z356">
        <f t="shared" si="106"/>
        <v>0.27459078948138549</v>
      </c>
      <c r="AA356">
        <f t="shared" si="107"/>
        <v>2.0558154908095361</v>
      </c>
      <c r="AB356">
        <f t="shared" si="115"/>
        <v>0.38519637462235651</v>
      </c>
    </row>
    <row r="357" spans="2:29" x14ac:dyDescent="0.2">
      <c r="B357" s="1">
        <v>32</v>
      </c>
      <c r="C357" s="1">
        <v>62</v>
      </c>
      <c r="D357" s="1">
        <v>36</v>
      </c>
      <c r="E357" s="1">
        <v>26</v>
      </c>
      <c r="F357" s="1">
        <v>120</v>
      </c>
      <c r="G357" s="1">
        <v>38</v>
      </c>
      <c r="H357">
        <f t="shared" si="98"/>
        <v>282</v>
      </c>
      <c r="J357">
        <f t="shared" si="110"/>
        <v>0.21985815602836881</v>
      </c>
      <c r="K357">
        <f t="shared" si="111"/>
        <v>0.1276595744680851</v>
      </c>
      <c r="L357">
        <f t="shared" si="112"/>
        <v>9.2198581560283682E-2</v>
      </c>
      <c r="M357">
        <f t="shared" si="113"/>
        <v>0.42553191489361702</v>
      </c>
      <c r="N357">
        <f t="shared" si="114"/>
        <v>0.13475177304964539</v>
      </c>
      <c r="P357">
        <f t="shared" si="99"/>
        <v>-2.1853550420119183</v>
      </c>
      <c r="Q357">
        <f t="shared" si="100"/>
        <v>-2.9696263509564811</v>
      </c>
      <c r="R357">
        <f t="shared" si="101"/>
        <v>-3.4391116342577019</v>
      </c>
      <c r="S357">
        <f t="shared" si="102"/>
        <v>-1.232660756790275</v>
      </c>
      <c r="T357">
        <f t="shared" si="103"/>
        <v>-2.891623838955208</v>
      </c>
      <c r="V357">
        <f t="shared" si="108"/>
        <v>0.4804681298040388</v>
      </c>
      <c r="W357">
        <f t="shared" si="109"/>
        <v>0.37910123629231668</v>
      </c>
      <c r="X357">
        <f t="shared" si="104"/>
        <v>0.31708121450602922</v>
      </c>
      <c r="Y357">
        <f t="shared" si="105"/>
        <v>0.52453649225118082</v>
      </c>
      <c r="Z357">
        <f t="shared" si="106"/>
        <v>0.38965143929183654</v>
      </c>
      <c r="AA357">
        <f t="shared" si="107"/>
        <v>2.0908385121454023</v>
      </c>
      <c r="AB357">
        <f t="shared" si="115"/>
        <v>0.21299093655589124</v>
      </c>
    </row>
    <row r="358" spans="2:29" x14ac:dyDescent="0.2">
      <c r="B358" s="1">
        <v>64</v>
      </c>
      <c r="C358" s="1">
        <v>83</v>
      </c>
      <c r="D358" s="1">
        <v>33</v>
      </c>
      <c r="E358" s="1">
        <v>22</v>
      </c>
      <c r="F358" s="1">
        <v>91</v>
      </c>
      <c r="G358" s="1">
        <v>19</v>
      </c>
      <c r="H358">
        <f t="shared" si="98"/>
        <v>248</v>
      </c>
      <c r="J358">
        <f t="shared" si="110"/>
        <v>0.33467741935483869</v>
      </c>
      <c r="K358">
        <f t="shared" si="111"/>
        <v>0.13306451612903225</v>
      </c>
      <c r="L358">
        <f t="shared" si="112"/>
        <v>8.8709677419354843E-2</v>
      </c>
      <c r="M358">
        <f t="shared" si="113"/>
        <v>0.36693548387096775</v>
      </c>
      <c r="N358">
        <f t="shared" si="114"/>
        <v>7.6612903225806453E-2</v>
      </c>
      <c r="P358">
        <f t="shared" si="99"/>
        <v>-1.5791568790399504</v>
      </c>
      <c r="Q358">
        <f t="shared" si="100"/>
        <v>-2.9098021910284215</v>
      </c>
      <c r="R358">
        <f t="shared" si="101"/>
        <v>-3.494764691749578</v>
      </c>
      <c r="S358">
        <f t="shared" si="102"/>
        <v>-1.4464016701881788</v>
      </c>
      <c r="T358">
        <f t="shared" si="103"/>
        <v>-3.7062687969432897</v>
      </c>
      <c r="V358">
        <f t="shared" si="108"/>
        <v>0.52850814903353172</v>
      </c>
      <c r="W358">
        <f t="shared" si="109"/>
        <v>0.3871914205803948</v>
      </c>
      <c r="X358">
        <f t="shared" si="104"/>
        <v>0.31001944846165613</v>
      </c>
      <c r="Y358">
        <f t="shared" si="105"/>
        <v>0.53073609672227529</v>
      </c>
      <c r="Z358">
        <f t="shared" si="106"/>
        <v>0.28394801266904235</v>
      </c>
      <c r="AA358">
        <f t="shared" si="107"/>
        <v>2.0404031274669001</v>
      </c>
      <c r="AB358">
        <f t="shared" si="115"/>
        <v>0.18731117824773413</v>
      </c>
    </row>
    <row r="359" spans="2:29" x14ac:dyDescent="0.2">
      <c r="B359" s="1">
        <v>128</v>
      </c>
      <c r="C359" s="1">
        <v>4</v>
      </c>
      <c r="D359" s="1">
        <v>1</v>
      </c>
      <c r="E359" s="1">
        <v>2</v>
      </c>
      <c r="F359" s="1">
        <v>11</v>
      </c>
      <c r="G359" s="1">
        <v>1</v>
      </c>
      <c r="H359">
        <f t="shared" si="98"/>
        <v>19</v>
      </c>
      <c r="J359">
        <f t="shared" si="110"/>
        <v>0.21052631578947367</v>
      </c>
      <c r="K359">
        <f t="shared" si="111"/>
        <v>5.2631578947368418E-2</v>
      </c>
      <c r="L359">
        <f t="shared" si="112"/>
        <v>0.10526315789473684</v>
      </c>
      <c r="M359">
        <f t="shared" si="113"/>
        <v>0.57894736842105265</v>
      </c>
      <c r="N359">
        <f t="shared" si="114"/>
        <v>5.2631578947368418E-2</v>
      </c>
      <c r="P359">
        <f t="shared" si="99"/>
        <v>-2.2479275134435857</v>
      </c>
      <c r="Q359">
        <f t="shared" si="100"/>
        <v>-4.2479275134435861</v>
      </c>
      <c r="R359">
        <f t="shared" si="101"/>
        <v>-3.2479275134435857</v>
      </c>
      <c r="S359">
        <f t="shared" si="102"/>
        <v>-0.78849589480628823</v>
      </c>
      <c r="T359">
        <f t="shared" si="103"/>
        <v>-4.2479275134435861</v>
      </c>
      <c r="V359">
        <f t="shared" si="108"/>
        <v>0.47324789756707064</v>
      </c>
      <c r="W359">
        <f t="shared" si="109"/>
        <v>0.22357513228650452</v>
      </c>
      <c r="X359">
        <f t="shared" si="104"/>
        <v>0.34188710667827216</v>
      </c>
      <c r="Y359">
        <f t="shared" si="105"/>
        <v>0.45649762330890375</v>
      </c>
      <c r="Z359">
        <f t="shared" si="106"/>
        <v>0.22357513228650452</v>
      </c>
      <c r="AA359">
        <f t="shared" si="107"/>
        <v>1.7187828921272554</v>
      </c>
      <c r="AB359">
        <f t="shared" si="115"/>
        <v>1.4350453172205438E-2</v>
      </c>
    </row>
    <row r="360" spans="2:29" x14ac:dyDescent="0.2">
      <c r="B360" s="1">
        <v>256</v>
      </c>
      <c r="C360" s="1">
        <v>0</v>
      </c>
      <c r="D360" s="1">
        <v>0</v>
      </c>
      <c r="E360" s="1">
        <v>0</v>
      </c>
      <c r="F360" s="1">
        <v>1</v>
      </c>
      <c r="G360" s="1">
        <v>0</v>
      </c>
      <c r="H360">
        <f t="shared" si="98"/>
        <v>1</v>
      </c>
      <c r="J360">
        <f t="shared" si="110"/>
        <v>0</v>
      </c>
      <c r="K360">
        <f t="shared" si="111"/>
        <v>0</v>
      </c>
      <c r="L360">
        <f t="shared" si="112"/>
        <v>0</v>
      </c>
      <c r="M360">
        <f t="shared" si="113"/>
        <v>1</v>
      </c>
      <c r="N360">
        <f t="shared" si="114"/>
        <v>0</v>
      </c>
      <c r="P360" t="e">
        <f t="shared" si="99"/>
        <v>#NUM!</v>
      </c>
      <c r="Q360" t="e">
        <f t="shared" si="100"/>
        <v>#NUM!</v>
      </c>
      <c r="R360" t="e">
        <f t="shared" si="101"/>
        <v>#NUM!</v>
      </c>
      <c r="S360">
        <f t="shared" si="102"/>
        <v>0</v>
      </c>
      <c r="T360" t="e">
        <f t="shared" si="103"/>
        <v>#NUM!</v>
      </c>
      <c r="V360">
        <v>0</v>
      </c>
      <c r="W360">
        <v>0</v>
      </c>
      <c r="X360">
        <v>0</v>
      </c>
      <c r="Y360">
        <f t="shared" si="105"/>
        <v>0</v>
      </c>
      <c r="Z360">
        <v>0</v>
      </c>
      <c r="AA360">
        <f t="shared" si="107"/>
        <v>0</v>
      </c>
      <c r="AB360">
        <f t="shared" si="115"/>
        <v>7.5528700906344411E-4</v>
      </c>
    </row>
    <row r="361" spans="2:29" x14ac:dyDescent="0.2">
      <c r="H361">
        <f t="shared" si="98"/>
        <v>0</v>
      </c>
      <c r="P361" t="e">
        <f t="shared" si="99"/>
        <v>#NUM!</v>
      </c>
      <c r="Q361" t="e">
        <f t="shared" si="100"/>
        <v>#NUM!</v>
      </c>
      <c r="R361" t="e">
        <f t="shared" si="101"/>
        <v>#NUM!</v>
      </c>
      <c r="S361" t="e">
        <f t="shared" si="102"/>
        <v>#NUM!</v>
      </c>
      <c r="T361" t="e">
        <f t="shared" si="103"/>
        <v>#NUM!</v>
      </c>
    </row>
    <row r="362" spans="2:29" x14ac:dyDescent="0.2">
      <c r="B362" s="1" t="s">
        <v>117</v>
      </c>
      <c r="C362" s="1"/>
      <c r="D362" s="1"/>
      <c r="E362" s="1"/>
      <c r="F362" s="1"/>
      <c r="G362" s="1"/>
      <c r="H362">
        <f t="shared" si="98"/>
        <v>0</v>
      </c>
      <c r="P362" t="e">
        <f t="shared" si="99"/>
        <v>#NUM!</v>
      </c>
      <c r="Q362" t="e">
        <f t="shared" si="100"/>
        <v>#NUM!</v>
      </c>
      <c r="R362" t="e">
        <f t="shared" si="101"/>
        <v>#NUM!</v>
      </c>
      <c r="S362" t="e">
        <f t="shared" si="102"/>
        <v>#NUM!</v>
      </c>
      <c r="T362" t="e">
        <f t="shared" si="103"/>
        <v>#NUM!</v>
      </c>
    </row>
    <row r="363" spans="2:29" x14ac:dyDescent="0.2">
      <c r="B363" s="1">
        <v>0</v>
      </c>
      <c r="C363" s="1">
        <v>207</v>
      </c>
      <c r="D363" s="1">
        <v>127</v>
      </c>
      <c r="E363" s="1">
        <v>91</v>
      </c>
      <c r="F363" s="1">
        <v>260</v>
      </c>
      <c r="G363" s="1">
        <v>5</v>
      </c>
      <c r="H363">
        <f t="shared" si="98"/>
        <v>690</v>
      </c>
      <c r="J363">
        <f t="shared" si="110"/>
        <v>0.3</v>
      </c>
      <c r="K363">
        <f t="shared" si="111"/>
        <v>0.18405797101449275</v>
      </c>
      <c r="L363">
        <f t="shared" si="112"/>
        <v>0.13188405797101449</v>
      </c>
      <c r="M363">
        <f t="shared" si="113"/>
        <v>0.37681159420289856</v>
      </c>
      <c r="N363">
        <f t="shared" si="114"/>
        <v>7.246376811594203E-3</v>
      </c>
      <c r="P363">
        <f t="shared" si="99"/>
        <v>-1.7369655941662063</v>
      </c>
      <c r="Q363">
        <f t="shared" si="100"/>
        <v>-2.4417678648933654</v>
      </c>
      <c r="R363">
        <f t="shared" si="101"/>
        <v>-2.922657911466835</v>
      </c>
      <c r="S363">
        <f t="shared" si="102"/>
        <v>-1.4080847386370769</v>
      </c>
      <c r="T363">
        <f t="shared" si="103"/>
        <v>-7.10852445677817</v>
      </c>
      <c r="V363">
        <f t="shared" si="108"/>
        <v>0.52108967824986185</v>
      </c>
      <c r="W363">
        <f t="shared" si="109"/>
        <v>0.44942683890066293</v>
      </c>
      <c r="X363">
        <f t="shared" si="104"/>
        <v>0.38545198542533621</v>
      </c>
      <c r="Y363">
        <f t="shared" si="105"/>
        <v>0.53058265513860869</v>
      </c>
      <c r="Z363">
        <f t="shared" si="106"/>
        <v>5.1511046788247611E-2</v>
      </c>
      <c r="AA363">
        <f t="shared" si="107"/>
        <v>1.9380622045027174</v>
      </c>
      <c r="AB363">
        <f t="shared" si="115"/>
        <v>0.52114803625377648</v>
      </c>
      <c r="AC363">
        <f>AA2-AA363*AB363-AA364*AB364-AA365*AB365-AA366*AB366-AA367*AB367-AA368*AB368-AA369*AB369-AA370*AB370-AA371*AB371-AA372*AB372-AA373*AB373-AA374*AB374-AA375*AB375-AA376*AB376-AA377*AB377</f>
        <v>0.3802862158896258</v>
      </c>
    </row>
    <row r="364" spans="2:29" x14ac:dyDescent="0.2">
      <c r="B364" s="1">
        <v>1</v>
      </c>
      <c r="C364" s="1">
        <v>10</v>
      </c>
      <c r="D364" s="1">
        <v>1</v>
      </c>
      <c r="E364" s="1">
        <v>8</v>
      </c>
      <c r="F364" s="1">
        <v>54</v>
      </c>
      <c r="G364" s="1">
        <v>81</v>
      </c>
      <c r="H364">
        <f t="shared" si="98"/>
        <v>154</v>
      </c>
      <c r="J364">
        <f t="shared" si="110"/>
        <v>6.4935064935064929E-2</v>
      </c>
      <c r="K364">
        <f t="shared" si="111"/>
        <v>6.4935064935064939E-3</v>
      </c>
      <c r="L364">
        <f t="shared" si="112"/>
        <v>5.1948051948051951E-2</v>
      </c>
      <c r="M364">
        <f t="shared" si="113"/>
        <v>0.35064935064935066</v>
      </c>
      <c r="N364">
        <f t="shared" si="114"/>
        <v>0.52597402597402598</v>
      </c>
      <c r="P364">
        <f t="shared" si="99"/>
        <v>-3.9448584458075393</v>
      </c>
      <c r="Q364">
        <f t="shared" si="100"/>
        <v>-7.2667865406949019</v>
      </c>
      <c r="R364">
        <f t="shared" si="101"/>
        <v>-4.2667865406949019</v>
      </c>
      <c r="S364">
        <f t="shared" si="102"/>
        <v>-1.5118990385314328</v>
      </c>
      <c r="T364">
        <f t="shared" si="103"/>
        <v>-0.92693653781027663</v>
      </c>
      <c r="V364">
        <f t="shared" si="108"/>
        <v>0.25615963933815189</v>
      </c>
      <c r="W364">
        <f t="shared" si="109"/>
        <v>4.7186925588927939E-2</v>
      </c>
      <c r="X364">
        <f t="shared" si="104"/>
        <v>0.22165124886726764</v>
      </c>
      <c r="Y364">
        <f t="shared" si="105"/>
        <v>0.5301464161084245</v>
      </c>
      <c r="Z364">
        <f t="shared" si="106"/>
        <v>0.48754454261449615</v>
      </c>
      <c r="AA364">
        <f t="shared" si="107"/>
        <v>1.5426887725172682</v>
      </c>
      <c r="AB364">
        <f t="shared" si="115"/>
        <v>0.1163141993957704</v>
      </c>
    </row>
    <row r="365" spans="2:29" x14ac:dyDescent="0.2">
      <c r="B365" s="1">
        <v>2</v>
      </c>
      <c r="C365" s="1">
        <v>2</v>
      </c>
      <c r="D365" s="1">
        <v>0</v>
      </c>
      <c r="E365" s="1">
        <v>1</v>
      </c>
      <c r="F365" s="1">
        <v>14</v>
      </c>
      <c r="G365" s="1">
        <v>1</v>
      </c>
      <c r="H365">
        <f t="shared" si="98"/>
        <v>18</v>
      </c>
      <c r="J365">
        <f t="shared" si="110"/>
        <v>0.1111111111111111</v>
      </c>
      <c r="K365">
        <f t="shared" si="111"/>
        <v>0</v>
      </c>
      <c r="L365">
        <f t="shared" si="112"/>
        <v>5.5555555555555552E-2</v>
      </c>
      <c r="M365">
        <f t="shared" si="113"/>
        <v>0.77777777777777779</v>
      </c>
      <c r="N365">
        <f t="shared" si="114"/>
        <v>5.5555555555555552E-2</v>
      </c>
      <c r="P365">
        <f t="shared" si="99"/>
        <v>-3.1699250014423126</v>
      </c>
      <c r="Q365" t="e">
        <f t="shared" si="100"/>
        <v>#NUM!</v>
      </c>
      <c r="R365">
        <f t="shared" si="101"/>
        <v>-4.169925001442313</v>
      </c>
      <c r="S365">
        <f t="shared" si="102"/>
        <v>-0.36257007938470825</v>
      </c>
      <c r="T365">
        <f t="shared" si="103"/>
        <v>-4.169925001442313</v>
      </c>
      <c r="V365">
        <f t="shared" si="108"/>
        <v>0.3522138890491458</v>
      </c>
      <c r="W365">
        <v>0</v>
      </c>
      <c r="X365">
        <f t="shared" si="104"/>
        <v>0.23166250008012848</v>
      </c>
      <c r="Y365">
        <f t="shared" si="105"/>
        <v>0.28199895063255087</v>
      </c>
      <c r="Z365">
        <f t="shared" si="106"/>
        <v>0.23166250008012848</v>
      </c>
      <c r="AA365">
        <f t="shared" si="107"/>
        <v>1.0975378398419537</v>
      </c>
      <c r="AB365">
        <f t="shared" si="115"/>
        <v>1.3595166163141994E-2</v>
      </c>
    </row>
    <row r="366" spans="2:29" x14ac:dyDescent="0.2">
      <c r="B366" s="1">
        <v>3</v>
      </c>
      <c r="C366" s="1">
        <v>0</v>
      </c>
      <c r="D366" s="1">
        <v>1</v>
      </c>
      <c r="E366" s="1">
        <v>0</v>
      </c>
      <c r="F366" s="1">
        <v>31</v>
      </c>
      <c r="G366" s="1">
        <v>5</v>
      </c>
      <c r="H366">
        <f t="shared" si="98"/>
        <v>37</v>
      </c>
      <c r="J366">
        <f t="shared" si="110"/>
        <v>0</v>
      </c>
      <c r="K366">
        <f t="shared" si="111"/>
        <v>2.7027027027027029E-2</v>
      </c>
      <c r="L366">
        <f t="shared" si="112"/>
        <v>0</v>
      </c>
      <c r="M366">
        <f t="shared" si="113"/>
        <v>0.83783783783783783</v>
      </c>
      <c r="N366">
        <f t="shared" si="114"/>
        <v>0.13513513513513514</v>
      </c>
      <c r="P366" t="e">
        <f t="shared" si="99"/>
        <v>#NUM!</v>
      </c>
      <c r="Q366">
        <f t="shared" si="100"/>
        <v>-5.2094533656289501</v>
      </c>
      <c r="R366" t="e">
        <f t="shared" si="101"/>
        <v>#NUM!</v>
      </c>
      <c r="S366">
        <f t="shared" si="102"/>
        <v>-0.25525705524207459</v>
      </c>
      <c r="T366">
        <f t="shared" si="103"/>
        <v>-2.887525270741587</v>
      </c>
      <c r="V366">
        <v>0</v>
      </c>
      <c r="W366">
        <f t="shared" si="109"/>
        <v>0.14079603690889056</v>
      </c>
      <c r="X366">
        <v>0</v>
      </c>
      <c r="Y366">
        <f t="shared" si="105"/>
        <v>0.21386401925687332</v>
      </c>
      <c r="Z366">
        <f t="shared" si="106"/>
        <v>0.39020611766778207</v>
      </c>
      <c r="AA366">
        <f t="shared" si="107"/>
        <v>0.74486617383354603</v>
      </c>
      <c r="AB366">
        <f t="shared" si="115"/>
        <v>2.7945619335347432E-2</v>
      </c>
    </row>
    <row r="367" spans="2:29" x14ac:dyDescent="0.2">
      <c r="B367" s="1">
        <v>4</v>
      </c>
      <c r="C367" s="1">
        <v>0</v>
      </c>
      <c r="D367" s="1">
        <v>1</v>
      </c>
      <c r="E367" s="1">
        <v>2</v>
      </c>
      <c r="F367" s="1">
        <v>6</v>
      </c>
      <c r="G367" s="1">
        <v>1</v>
      </c>
      <c r="H367">
        <f t="shared" si="98"/>
        <v>10</v>
      </c>
      <c r="J367">
        <f t="shared" si="110"/>
        <v>0</v>
      </c>
      <c r="K367">
        <f t="shared" si="111"/>
        <v>0.1</v>
      </c>
      <c r="L367">
        <f t="shared" si="112"/>
        <v>0.2</v>
      </c>
      <c r="M367">
        <f t="shared" si="113"/>
        <v>0.6</v>
      </c>
      <c r="N367">
        <f t="shared" si="114"/>
        <v>0.1</v>
      </c>
      <c r="P367" t="e">
        <f t="shared" si="99"/>
        <v>#NUM!</v>
      </c>
      <c r="Q367">
        <f t="shared" si="100"/>
        <v>-3.3219280948873622</v>
      </c>
      <c r="R367">
        <f t="shared" si="101"/>
        <v>-2.3219280948873622</v>
      </c>
      <c r="S367">
        <f t="shared" si="102"/>
        <v>-0.73696559416620622</v>
      </c>
      <c r="T367">
        <f t="shared" si="103"/>
        <v>-3.3219280948873622</v>
      </c>
      <c r="V367">
        <v>0</v>
      </c>
      <c r="W367">
        <f t="shared" si="109"/>
        <v>0.33219280948873625</v>
      </c>
      <c r="X367">
        <f t="shared" si="104"/>
        <v>0.46438561897747244</v>
      </c>
      <c r="Y367">
        <f t="shared" si="105"/>
        <v>0.44217935649972373</v>
      </c>
      <c r="Z367">
        <f t="shared" si="106"/>
        <v>0.33219280948873625</v>
      </c>
      <c r="AA367">
        <f t="shared" si="107"/>
        <v>1.5709505944546687</v>
      </c>
      <c r="AB367">
        <f t="shared" si="115"/>
        <v>7.5528700906344415E-3</v>
      </c>
    </row>
    <row r="368" spans="2:29" x14ac:dyDescent="0.2">
      <c r="B368" s="1">
        <v>5</v>
      </c>
      <c r="C368" s="1">
        <v>1</v>
      </c>
      <c r="D368" s="1">
        <v>4</v>
      </c>
      <c r="E368" s="1">
        <v>1</v>
      </c>
      <c r="F368" s="1">
        <v>2</v>
      </c>
      <c r="G368" s="1"/>
      <c r="H368">
        <f t="shared" si="98"/>
        <v>8</v>
      </c>
      <c r="J368">
        <f t="shared" si="110"/>
        <v>0.125</v>
      </c>
      <c r="K368">
        <f t="shared" si="111"/>
        <v>0.5</v>
      </c>
      <c r="L368">
        <f t="shared" si="112"/>
        <v>0.125</v>
      </c>
      <c r="M368">
        <f t="shared" si="113"/>
        <v>0.25</v>
      </c>
      <c r="N368">
        <f t="shared" si="114"/>
        <v>0</v>
      </c>
      <c r="P368">
        <f t="shared" si="99"/>
        <v>-3</v>
      </c>
      <c r="Q368">
        <f t="shared" si="100"/>
        <v>-1</v>
      </c>
      <c r="R368">
        <f t="shared" si="101"/>
        <v>-3</v>
      </c>
      <c r="S368">
        <f t="shared" si="102"/>
        <v>-2</v>
      </c>
      <c r="T368" t="e">
        <f t="shared" si="103"/>
        <v>#NUM!</v>
      </c>
      <c r="V368">
        <f t="shared" si="108"/>
        <v>0.375</v>
      </c>
      <c r="W368">
        <f t="shared" si="109"/>
        <v>0.5</v>
      </c>
      <c r="X368">
        <f t="shared" si="104"/>
        <v>0.375</v>
      </c>
      <c r="Y368">
        <f t="shared" si="105"/>
        <v>0.5</v>
      </c>
      <c r="Z368">
        <v>0</v>
      </c>
      <c r="AA368">
        <f t="shared" si="107"/>
        <v>1.75</v>
      </c>
      <c r="AB368">
        <f t="shared" si="115"/>
        <v>6.0422960725075529E-3</v>
      </c>
    </row>
    <row r="369" spans="2:29" x14ac:dyDescent="0.2">
      <c r="B369" s="1">
        <v>7</v>
      </c>
      <c r="C369" s="1">
        <v>6</v>
      </c>
      <c r="D369" s="1">
        <v>1</v>
      </c>
      <c r="E369" s="1">
        <v>0</v>
      </c>
      <c r="F369" s="1">
        <v>0</v>
      </c>
      <c r="G369" s="1">
        <v>0</v>
      </c>
      <c r="H369">
        <f t="shared" si="98"/>
        <v>7</v>
      </c>
      <c r="J369">
        <f t="shared" si="110"/>
        <v>0.8571428571428571</v>
      </c>
      <c r="K369">
        <f t="shared" si="111"/>
        <v>0.14285714285714285</v>
      </c>
      <c r="L369">
        <f t="shared" si="112"/>
        <v>0</v>
      </c>
      <c r="M369">
        <f t="shared" si="113"/>
        <v>0</v>
      </c>
      <c r="N369">
        <f t="shared" si="114"/>
        <v>0</v>
      </c>
      <c r="P369">
        <f t="shared" si="99"/>
        <v>-0.22239242133644802</v>
      </c>
      <c r="Q369">
        <f t="shared" si="100"/>
        <v>-2.8073549220576046</v>
      </c>
      <c r="R369" t="e">
        <f t="shared" si="101"/>
        <v>#NUM!</v>
      </c>
      <c r="S369" t="e">
        <f t="shared" si="102"/>
        <v>#NUM!</v>
      </c>
      <c r="T369" t="e">
        <f t="shared" si="103"/>
        <v>#NUM!</v>
      </c>
      <c r="V369">
        <f t="shared" si="108"/>
        <v>0.19062207543124116</v>
      </c>
      <c r="W369">
        <f t="shared" si="109"/>
        <v>0.40105070315108637</v>
      </c>
      <c r="X369">
        <v>0</v>
      </c>
      <c r="Y369">
        <v>0</v>
      </c>
      <c r="Z369">
        <v>0</v>
      </c>
      <c r="AA369">
        <f t="shared" si="107"/>
        <v>0.59167277858232747</v>
      </c>
      <c r="AB369">
        <f t="shared" si="115"/>
        <v>5.287009063444109E-3</v>
      </c>
    </row>
    <row r="370" spans="2:29" x14ac:dyDescent="0.2">
      <c r="B370" s="1">
        <v>8</v>
      </c>
      <c r="C370" s="1">
        <v>5</v>
      </c>
      <c r="D370" s="1">
        <v>3</v>
      </c>
      <c r="E370" s="1">
        <v>0</v>
      </c>
      <c r="F370" s="1">
        <v>8</v>
      </c>
      <c r="G370" s="1">
        <v>0</v>
      </c>
      <c r="H370">
        <f t="shared" si="98"/>
        <v>16</v>
      </c>
      <c r="J370">
        <f t="shared" si="110"/>
        <v>0.3125</v>
      </c>
      <c r="K370">
        <f t="shared" si="111"/>
        <v>0.1875</v>
      </c>
      <c r="L370">
        <f t="shared" si="112"/>
        <v>0</v>
      </c>
      <c r="M370">
        <f t="shared" si="113"/>
        <v>0.5</v>
      </c>
      <c r="N370">
        <f t="shared" si="114"/>
        <v>0</v>
      </c>
      <c r="P370">
        <f t="shared" si="99"/>
        <v>-1.6780719051126378</v>
      </c>
      <c r="Q370">
        <f t="shared" si="100"/>
        <v>-2.4150374992788439</v>
      </c>
      <c r="R370" t="e">
        <f t="shared" si="101"/>
        <v>#NUM!</v>
      </c>
      <c r="S370">
        <f t="shared" si="102"/>
        <v>-1</v>
      </c>
      <c r="T370" t="e">
        <f t="shared" si="103"/>
        <v>#NUM!</v>
      </c>
      <c r="V370">
        <f t="shared" si="108"/>
        <v>0.52439747034769935</v>
      </c>
      <c r="W370">
        <f t="shared" si="109"/>
        <v>0.45281953111478324</v>
      </c>
      <c r="X370">
        <v>0</v>
      </c>
      <c r="Y370">
        <f t="shared" si="105"/>
        <v>0.5</v>
      </c>
      <c r="Z370">
        <v>0</v>
      </c>
      <c r="AA370">
        <f t="shared" si="107"/>
        <v>1.4772170014624826</v>
      </c>
      <c r="AB370">
        <f t="shared" si="115"/>
        <v>1.2084592145015106E-2</v>
      </c>
    </row>
    <row r="371" spans="2:29" x14ac:dyDescent="0.2">
      <c r="B371" s="1">
        <v>9</v>
      </c>
      <c r="C371" s="1">
        <v>3</v>
      </c>
      <c r="D371" s="1">
        <v>1</v>
      </c>
      <c r="E371" s="1">
        <v>2</v>
      </c>
      <c r="F371" s="1">
        <v>4</v>
      </c>
      <c r="G371" s="1">
        <v>0</v>
      </c>
      <c r="H371">
        <f t="shared" si="98"/>
        <v>10</v>
      </c>
      <c r="J371">
        <f t="shared" si="110"/>
        <v>0.3</v>
      </c>
      <c r="K371">
        <f t="shared" si="111"/>
        <v>0.1</v>
      </c>
      <c r="L371">
        <f t="shared" si="112"/>
        <v>0.2</v>
      </c>
      <c r="M371">
        <f t="shared" si="113"/>
        <v>0.4</v>
      </c>
      <c r="N371">
        <f t="shared" si="114"/>
        <v>0</v>
      </c>
      <c r="P371">
        <f t="shared" si="99"/>
        <v>-1.7369655941662063</v>
      </c>
      <c r="Q371">
        <f t="shared" si="100"/>
        <v>-3.3219280948873622</v>
      </c>
      <c r="R371">
        <f t="shared" si="101"/>
        <v>-2.3219280948873622</v>
      </c>
      <c r="S371">
        <f t="shared" si="102"/>
        <v>-1.3219280948873622</v>
      </c>
      <c r="T371" t="e">
        <f t="shared" si="103"/>
        <v>#NUM!</v>
      </c>
      <c r="V371">
        <f t="shared" si="108"/>
        <v>0.52108967824986185</v>
      </c>
      <c r="W371">
        <f t="shared" si="109"/>
        <v>0.33219280948873625</v>
      </c>
      <c r="X371">
        <f t="shared" si="104"/>
        <v>0.46438561897747244</v>
      </c>
      <c r="Y371">
        <f t="shared" si="105"/>
        <v>0.52877123795494485</v>
      </c>
      <c r="Z371">
        <v>0</v>
      </c>
      <c r="AA371">
        <f t="shared" si="107"/>
        <v>1.8464393446710154</v>
      </c>
      <c r="AB371">
        <f t="shared" si="115"/>
        <v>7.5528700906344415E-3</v>
      </c>
    </row>
    <row r="372" spans="2:29" x14ac:dyDescent="0.2">
      <c r="B372" s="1">
        <v>10</v>
      </c>
      <c r="C372" s="1">
        <v>5</v>
      </c>
      <c r="D372" s="1">
        <v>2</v>
      </c>
      <c r="E372" s="1">
        <v>0</v>
      </c>
      <c r="F372" s="1">
        <v>2</v>
      </c>
      <c r="G372" s="1">
        <v>0</v>
      </c>
      <c r="H372">
        <f t="shared" si="98"/>
        <v>9</v>
      </c>
      <c r="J372">
        <f t="shared" si="110"/>
        <v>0.55555555555555558</v>
      </c>
      <c r="K372">
        <f t="shared" si="111"/>
        <v>0.22222222222222221</v>
      </c>
      <c r="L372">
        <f t="shared" si="112"/>
        <v>0</v>
      </c>
      <c r="M372">
        <f t="shared" si="113"/>
        <v>0.22222222222222221</v>
      </c>
      <c r="N372">
        <f t="shared" si="114"/>
        <v>0</v>
      </c>
      <c r="P372">
        <f t="shared" si="99"/>
        <v>-0.84799690655494997</v>
      </c>
      <c r="Q372">
        <f t="shared" si="100"/>
        <v>-2.1699250014423126</v>
      </c>
      <c r="R372" t="e">
        <f t="shared" si="101"/>
        <v>#NUM!</v>
      </c>
      <c r="S372">
        <f t="shared" si="102"/>
        <v>-2.1699250014423126</v>
      </c>
      <c r="T372" t="e">
        <f t="shared" si="103"/>
        <v>#NUM!</v>
      </c>
      <c r="V372">
        <f t="shared" si="108"/>
        <v>0.4711093925305278</v>
      </c>
      <c r="W372">
        <f t="shared" si="109"/>
        <v>0.48220555587606945</v>
      </c>
      <c r="X372">
        <v>0</v>
      </c>
      <c r="Y372">
        <f t="shared" si="105"/>
        <v>0.48220555587606945</v>
      </c>
      <c r="Z372">
        <v>0</v>
      </c>
      <c r="AA372">
        <f t="shared" si="107"/>
        <v>1.4355205042826666</v>
      </c>
      <c r="AB372">
        <f t="shared" si="115"/>
        <v>6.7975830815709968E-3</v>
      </c>
    </row>
    <row r="373" spans="2:29" x14ac:dyDescent="0.2">
      <c r="B373" s="1">
        <v>11</v>
      </c>
      <c r="C373" s="1">
        <v>29</v>
      </c>
      <c r="D373" s="1">
        <v>13</v>
      </c>
      <c r="E373" s="1">
        <v>24</v>
      </c>
      <c r="F373" s="1">
        <v>54</v>
      </c>
      <c r="G373" s="1">
        <v>1</v>
      </c>
      <c r="H373">
        <f t="shared" si="98"/>
        <v>121</v>
      </c>
      <c r="J373">
        <f t="shared" si="110"/>
        <v>0.23966942148760331</v>
      </c>
      <c r="K373">
        <f t="shared" si="111"/>
        <v>0.10743801652892562</v>
      </c>
      <c r="L373">
        <f t="shared" si="112"/>
        <v>0.19834710743801653</v>
      </c>
      <c r="M373">
        <f t="shared" si="113"/>
        <v>0.4462809917355372</v>
      </c>
      <c r="N373">
        <f t="shared" si="114"/>
        <v>8.2644628099173556E-3</v>
      </c>
      <c r="P373">
        <f t="shared" si="99"/>
        <v>-2.0608822421470223</v>
      </c>
      <c r="Q373">
        <f t="shared" si="100"/>
        <v>-3.218423519133502</v>
      </c>
      <c r="R373">
        <f t="shared" si="101"/>
        <v>-2.3339007365534381</v>
      </c>
      <c r="S373">
        <f t="shared" si="102"/>
        <v>-1.163975735111126</v>
      </c>
      <c r="T373">
        <f t="shared" si="103"/>
        <v>-6.9188632372745955</v>
      </c>
      <c r="V373">
        <f t="shared" si="108"/>
        <v>0.49393045472945163</v>
      </c>
      <c r="W373">
        <f t="shared" si="109"/>
        <v>0.34578103924574816</v>
      </c>
      <c r="X373">
        <f t="shared" si="104"/>
        <v>0.46292246014283073</v>
      </c>
      <c r="Y373">
        <f t="shared" si="105"/>
        <v>0.51946024542149427</v>
      </c>
      <c r="Z373">
        <f t="shared" si="106"/>
        <v>5.7180687911360294E-2</v>
      </c>
      <c r="AA373">
        <f t="shared" si="107"/>
        <v>1.8792748874508851</v>
      </c>
      <c r="AB373">
        <f t="shared" si="115"/>
        <v>9.1389728096676739E-2</v>
      </c>
    </row>
    <row r="374" spans="2:29" x14ac:dyDescent="0.2">
      <c r="B374" s="1">
        <v>12</v>
      </c>
      <c r="C374" s="1">
        <v>35</v>
      </c>
      <c r="D374" s="1">
        <v>19</v>
      </c>
      <c r="E374" s="1">
        <v>25</v>
      </c>
      <c r="F374" s="1">
        <v>63</v>
      </c>
      <c r="G374" s="1">
        <v>4</v>
      </c>
      <c r="H374">
        <f t="shared" si="98"/>
        <v>146</v>
      </c>
      <c r="J374">
        <f t="shared" si="110"/>
        <v>0.23972602739726026</v>
      </c>
      <c r="K374">
        <f t="shared" si="111"/>
        <v>0.13013698630136986</v>
      </c>
      <c r="L374">
        <f t="shared" si="112"/>
        <v>0.17123287671232876</v>
      </c>
      <c r="M374">
        <f t="shared" si="113"/>
        <v>0.4315068493150685</v>
      </c>
      <c r="N374">
        <f t="shared" si="114"/>
        <v>2.7397260273972601E-2</v>
      </c>
      <c r="P374">
        <f t="shared" si="99"/>
        <v>-2.0605415419350508</v>
      </c>
      <c r="Q374">
        <f t="shared" si="100"/>
        <v>-2.9418970454364319</v>
      </c>
      <c r="R374">
        <f t="shared" si="101"/>
        <v>-2.5459683691052928</v>
      </c>
      <c r="S374">
        <f t="shared" si="102"/>
        <v>-1.2125446353801008</v>
      </c>
      <c r="T374">
        <f t="shared" si="103"/>
        <v>-5.1898245588800176</v>
      </c>
      <c r="V374">
        <f t="shared" si="108"/>
        <v>0.4939654381351149</v>
      </c>
      <c r="W374">
        <f t="shared" si="109"/>
        <v>0.38284961550200142</v>
      </c>
      <c r="X374">
        <f t="shared" si="104"/>
        <v>0.43595348786049531</v>
      </c>
      <c r="Y374">
        <f t="shared" si="105"/>
        <v>0.52322131526675586</v>
      </c>
      <c r="Z374">
        <f t="shared" si="106"/>
        <v>0.14218697421589088</v>
      </c>
      <c r="AA374">
        <f t="shared" si="107"/>
        <v>1.9781768309802583</v>
      </c>
      <c r="AB374">
        <f t="shared" si="115"/>
        <v>0.11027190332326284</v>
      </c>
    </row>
    <row r="375" spans="2:29" x14ac:dyDescent="0.2">
      <c r="B375" s="1">
        <v>13</v>
      </c>
      <c r="C375" s="1">
        <v>2</v>
      </c>
      <c r="D375" s="1">
        <v>1</v>
      </c>
      <c r="E375" s="1">
        <v>2</v>
      </c>
      <c r="F375" s="1">
        <v>5</v>
      </c>
      <c r="G375" s="1">
        <v>1</v>
      </c>
      <c r="H375">
        <f t="shared" si="98"/>
        <v>11</v>
      </c>
      <c r="J375">
        <f t="shared" si="110"/>
        <v>0.18181818181818182</v>
      </c>
      <c r="K375">
        <f t="shared" si="111"/>
        <v>9.0909090909090912E-2</v>
      </c>
      <c r="L375">
        <f t="shared" si="112"/>
        <v>0.18181818181818182</v>
      </c>
      <c r="M375">
        <f t="shared" si="113"/>
        <v>0.45454545454545453</v>
      </c>
      <c r="N375">
        <f t="shared" si="114"/>
        <v>9.0909090909090912E-2</v>
      </c>
      <c r="P375">
        <f t="shared" si="99"/>
        <v>-2.4594316186372973</v>
      </c>
      <c r="Q375">
        <f t="shared" si="100"/>
        <v>-3.4594316186372978</v>
      </c>
      <c r="R375">
        <f t="shared" si="101"/>
        <v>-2.4594316186372973</v>
      </c>
      <c r="S375">
        <f t="shared" si="102"/>
        <v>-1.1375035237499349</v>
      </c>
      <c r="T375">
        <f t="shared" si="103"/>
        <v>-3.4594316186372978</v>
      </c>
      <c r="V375">
        <f t="shared" si="108"/>
        <v>0.44716938520678134</v>
      </c>
      <c r="W375">
        <f t="shared" si="109"/>
        <v>0.31449378351248164</v>
      </c>
      <c r="X375">
        <f t="shared" si="104"/>
        <v>0.44716938520678134</v>
      </c>
      <c r="Y375">
        <f t="shared" si="105"/>
        <v>0.51704705624997038</v>
      </c>
      <c r="Z375">
        <f t="shared" si="106"/>
        <v>0.31449378351248164</v>
      </c>
      <c r="AA375">
        <f t="shared" si="107"/>
        <v>2.0403733936884962</v>
      </c>
      <c r="AB375">
        <f t="shared" si="115"/>
        <v>8.3081570996978854E-3</v>
      </c>
    </row>
    <row r="376" spans="2:29" x14ac:dyDescent="0.2">
      <c r="B376" s="1">
        <v>14</v>
      </c>
      <c r="C376" s="1">
        <v>18</v>
      </c>
      <c r="D376" s="1">
        <v>15</v>
      </c>
      <c r="E376" s="1">
        <v>8</v>
      </c>
      <c r="F376" s="1">
        <v>42</v>
      </c>
      <c r="G376" s="1">
        <v>2</v>
      </c>
      <c r="H376">
        <f t="shared" si="98"/>
        <v>85</v>
      </c>
      <c r="J376">
        <f t="shared" si="110"/>
        <v>0.21176470588235294</v>
      </c>
      <c r="K376">
        <f t="shared" si="111"/>
        <v>0.17647058823529413</v>
      </c>
      <c r="L376">
        <f t="shared" si="112"/>
        <v>9.4117647058823528E-2</v>
      </c>
      <c r="M376">
        <f t="shared" si="113"/>
        <v>0.49411764705882355</v>
      </c>
      <c r="N376">
        <f t="shared" si="114"/>
        <v>2.3529411764705882E-2</v>
      </c>
      <c r="P376">
        <f t="shared" si="99"/>
        <v>-2.2394659346953896</v>
      </c>
      <c r="Q376">
        <f t="shared" si="100"/>
        <v>-2.5025003405291835</v>
      </c>
      <c r="R376">
        <f t="shared" si="101"/>
        <v>-3.4093909361377017</v>
      </c>
      <c r="S376">
        <f t="shared" si="102"/>
        <v>-1.0170735133589415</v>
      </c>
      <c r="T376">
        <f t="shared" si="103"/>
        <v>-5.4093909361377017</v>
      </c>
      <c r="V376">
        <f t="shared" si="108"/>
        <v>0.47423984499431776</v>
      </c>
      <c r="W376">
        <f t="shared" si="109"/>
        <v>0.44161770715220888</v>
      </c>
      <c r="X376">
        <f t="shared" si="104"/>
        <v>0.32088385281296017</v>
      </c>
      <c r="Y376">
        <f t="shared" si="105"/>
        <v>0.50255397130677115</v>
      </c>
      <c r="Z376">
        <f t="shared" si="106"/>
        <v>0.12727978673265181</v>
      </c>
      <c r="AA376">
        <f t="shared" si="107"/>
        <v>1.8665751629989098</v>
      </c>
      <c r="AB376">
        <f t="shared" si="115"/>
        <v>6.4199395770392756E-2</v>
      </c>
    </row>
    <row r="377" spans="2:29" x14ac:dyDescent="0.2">
      <c r="B377" s="1">
        <v>15</v>
      </c>
      <c r="C377" s="1">
        <v>0</v>
      </c>
      <c r="D377" s="1">
        <v>1</v>
      </c>
      <c r="E377" s="1">
        <v>0</v>
      </c>
      <c r="F377" s="1">
        <v>1</v>
      </c>
      <c r="G377" s="1">
        <v>0</v>
      </c>
      <c r="H377">
        <f t="shared" si="98"/>
        <v>2</v>
      </c>
      <c r="J377">
        <f t="shared" si="110"/>
        <v>0</v>
      </c>
      <c r="K377">
        <f t="shared" si="111"/>
        <v>0.5</v>
      </c>
      <c r="L377">
        <f t="shared" si="112"/>
        <v>0</v>
      </c>
      <c r="M377">
        <f t="shared" si="113"/>
        <v>0.5</v>
      </c>
      <c r="N377">
        <f t="shared" si="114"/>
        <v>0</v>
      </c>
      <c r="P377" t="e">
        <f t="shared" si="99"/>
        <v>#NUM!</v>
      </c>
      <c r="Q377">
        <f t="shared" si="100"/>
        <v>-1</v>
      </c>
      <c r="R377" t="e">
        <f t="shared" si="101"/>
        <v>#NUM!</v>
      </c>
      <c r="S377">
        <f t="shared" si="102"/>
        <v>-1</v>
      </c>
      <c r="T377" t="e">
        <f t="shared" si="103"/>
        <v>#NUM!</v>
      </c>
      <c r="V377">
        <v>0</v>
      </c>
      <c r="W377">
        <f t="shared" si="109"/>
        <v>0.5</v>
      </c>
      <c r="X377">
        <v>0</v>
      </c>
      <c r="Y377">
        <f t="shared" si="105"/>
        <v>0.5</v>
      </c>
      <c r="Z377">
        <v>0</v>
      </c>
      <c r="AA377">
        <f t="shared" si="107"/>
        <v>1</v>
      </c>
      <c r="AB377">
        <f t="shared" si="115"/>
        <v>1.5105740181268882E-3</v>
      </c>
    </row>
    <row r="378" spans="2:29" x14ac:dyDescent="0.2">
      <c r="B378" s="1"/>
      <c r="C378" s="1"/>
      <c r="D378" s="1"/>
      <c r="E378" s="1"/>
      <c r="F378" s="1"/>
      <c r="G378" s="1"/>
      <c r="H378">
        <f t="shared" si="98"/>
        <v>0</v>
      </c>
      <c r="P378" t="e">
        <f t="shared" si="99"/>
        <v>#NUM!</v>
      </c>
      <c r="Q378" t="e">
        <f t="shared" si="100"/>
        <v>#NUM!</v>
      </c>
      <c r="R378" t="e">
        <f t="shared" si="101"/>
        <v>#NUM!</v>
      </c>
      <c r="S378" t="e">
        <f t="shared" si="102"/>
        <v>#NUM!</v>
      </c>
      <c r="T378" t="e">
        <f t="shared" si="103"/>
        <v>#NUM!</v>
      </c>
    </row>
    <row r="379" spans="2:29" x14ac:dyDescent="0.2">
      <c r="B379" s="1" t="s">
        <v>118</v>
      </c>
      <c r="C379" s="1"/>
      <c r="D379" s="1"/>
      <c r="E379" s="1"/>
      <c r="F379" s="1"/>
      <c r="G379" s="1"/>
      <c r="H379">
        <f t="shared" si="98"/>
        <v>0</v>
      </c>
      <c r="P379" t="e">
        <f t="shared" si="99"/>
        <v>#NUM!</v>
      </c>
      <c r="Q379" t="e">
        <f t="shared" si="100"/>
        <v>#NUM!</v>
      </c>
      <c r="R379" t="e">
        <f t="shared" si="101"/>
        <v>#NUM!</v>
      </c>
      <c r="S379" t="e">
        <f t="shared" si="102"/>
        <v>#NUM!</v>
      </c>
      <c r="T379" t="e">
        <f t="shared" si="103"/>
        <v>#NUM!</v>
      </c>
    </row>
    <row r="380" spans="2:29" x14ac:dyDescent="0.2">
      <c r="B380" s="1">
        <v>0</v>
      </c>
      <c r="C380" s="1">
        <v>313</v>
      </c>
      <c r="D380" s="1">
        <v>189</v>
      </c>
      <c r="E380" s="1">
        <v>161</v>
      </c>
      <c r="F380" s="1">
        <v>535</v>
      </c>
      <c r="G380" s="1">
        <v>100</v>
      </c>
      <c r="H380">
        <f t="shared" si="98"/>
        <v>1298</v>
      </c>
      <c r="J380">
        <f t="shared" si="110"/>
        <v>0.24114021571648692</v>
      </c>
      <c r="K380">
        <f t="shared" si="111"/>
        <v>0.14560862865947613</v>
      </c>
      <c r="L380">
        <f t="shared" si="112"/>
        <v>0.12403697996918336</v>
      </c>
      <c r="M380">
        <f t="shared" si="113"/>
        <v>0.41217257318952233</v>
      </c>
      <c r="N380">
        <f t="shared" si="114"/>
        <v>7.7041602465331274E-2</v>
      </c>
      <c r="P380">
        <f t="shared" si="99"/>
        <v>-2.0520558210665198</v>
      </c>
      <c r="Q380">
        <f t="shared" si="100"/>
        <v>-2.7798322437780656</v>
      </c>
      <c r="R380">
        <f t="shared" si="101"/>
        <v>-3.0111577898845217</v>
      </c>
      <c r="S380">
        <f t="shared" si="102"/>
        <v>-1.2786795867106293</v>
      </c>
      <c r="T380">
        <f t="shared" si="103"/>
        <v>-3.6982184782244141</v>
      </c>
      <c r="V380">
        <f t="shared" si="108"/>
        <v>0.49483318335425325</v>
      </c>
      <c r="W380">
        <f t="shared" si="109"/>
        <v>0.40476756091991867</v>
      </c>
      <c r="X380">
        <f t="shared" si="104"/>
        <v>0.37349491846795685</v>
      </c>
      <c r="Y380">
        <f t="shared" si="105"/>
        <v>0.52703665553943502</v>
      </c>
      <c r="Z380">
        <f t="shared" si="106"/>
        <v>0.28491667782930769</v>
      </c>
      <c r="AA380">
        <f t="shared" si="107"/>
        <v>2.0850489961108716</v>
      </c>
      <c r="AB380">
        <f t="shared" si="115"/>
        <v>0.98036253776435045</v>
      </c>
      <c r="AC380">
        <f>AA2-AA380*AB380-AA381*AB381</f>
        <v>0.12179335225626506</v>
      </c>
    </row>
    <row r="381" spans="2:29" x14ac:dyDescent="0.2">
      <c r="B381" s="1">
        <v>1</v>
      </c>
      <c r="C381" s="1">
        <v>10</v>
      </c>
      <c r="D381" s="1">
        <v>1</v>
      </c>
      <c r="E381" s="1">
        <v>3</v>
      </c>
      <c r="F381" s="1">
        <v>11</v>
      </c>
      <c r="G381" s="1">
        <v>1</v>
      </c>
      <c r="H381">
        <f t="shared" si="98"/>
        <v>26</v>
      </c>
      <c r="J381">
        <f t="shared" si="110"/>
        <v>0.38461538461538464</v>
      </c>
      <c r="K381">
        <f t="shared" si="111"/>
        <v>3.8461538461538464E-2</v>
      </c>
      <c r="L381">
        <f t="shared" si="112"/>
        <v>0.11538461538461539</v>
      </c>
      <c r="M381">
        <f t="shared" si="113"/>
        <v>0.42307692307692307</v>
      </c>
      <c r="N381">
        <f t="shared" si="114"/>
        <v>3.8461538461538464E-2</v>
      </c>
      <c r="P381">
        <f t="shared" si="99"/>
        <v>-1.3785116232537298</v>
      </c>
      <c r="Q381">
        <f t="shared" si="100"/>
        <v>-4.7004397181410926</v>
      </c>
      <c r="R381">
        <f t="shared" si="101"/>
        <v>-3.1154772174199357</v>
      </c>
      <c r="S381">
        <f t="shared" si="102"/>
        <v>-1.2410080995037949</v>
      </c>
      <c r="T381">
        <f t="shared" si="103"/>
        <v>-4.7004397181410926</v>
      </c>
      <c r="V381">
        <f t="shared" si="108"/>
        <v>0.5301967781745115</v>
      </c>
      <c r="W381">
        <f t="shared" si="109"/>
        <v>0.18078614300542664</v>
      </c>
      <c r="X381">
        <f t="shared" si="104"/>
        <v>0.35947814047153104</v>
      </c>
      <c r="Y381">
        <f t="shared" si="105"/>
        <v>0.52504188825160547</v>
      </c>
      <c r="Z381">
        <f t="shared" si="106"/>
        <v>0.18078614300542664</v>
      </c>
      <c r="AA381">
        <f t="shared" si="107"/>
        <v>1.7762890929085013</v>
      </c>
      <c r="AB381">
        <f t="shared" si="115"/>
        <v>1.9637462235649546E-2</v>
      </c>
    </row>
    <row r="382" spans="2:29" x14ac:dyDescent="0.2">
      <c r="B382" s="1"/>
      <c r="C382" s="1"/>
      <c r="D382" s="1"/>
      <c r="E382" s="1"/>
      <c r="F382" s="1"/>
      <c r="G382" s="1"/>
      <c r="H382">
        <f t="shared" si="98"/>
        <v>0</v>
      </c>
      <c r="P382" t="e">
        <f t="shared" si="99"/>
        <v>#NUM!</v>
      </c>
      <c r="Q382" t="e">
        <f t="shared" si="100"/>
        <v>#NUM!</v>
      </c>
      <c r="R382" t="e">
        <f t="shared" si="101"/>
        <v>#NUM!</v>
      </c>
      <c r="S382" t="e">
        <f t="shared" si="102"/>
        <v>#NUM!</v>
      </c>
      <c r="T382" t="e">
        <f t="shared" si="103"/>
        <v>#NUM!</v>
      </c>
    </row>
    <row r="383" spans="2:29" x14ac:dyDescent="0.2">
      <c r="B383" s="1" t="s">
        <v>119</v>
      </c>
      <c r="C383" s="1"/>
      <c r="D383" s="1"/>
      <c r="E383" s="1"/>
      <c r="F383" s="1"/>
      <c r="G383" s="1"/>
      <c r="H383">
        <f t="shared" si="98"/>
        <v>0</v>
      </c>
      <c r="P383" t="e">
        <f t="shared" si="99"/>
        <v>#NUM!</v>
      </c>
      <c r="Q383" t="e">
        <f t="shared" si="100"/>
        <v>#NUM!</v>
      </c>
      <c r="R383" t="e">
        <f t="shared" si="101"/>
        <v>#NUM!</v>
      </c>
      <c r="S383" t="e">
        <f t="shared" si="102"/>
        <v>#NUM!</v>
      </c>
      <c r="T383" t="e">
        <f t="shared" si="103"/>
        <v>#NUM!</v>
      </c>
    </row>
    <row r="384" spans="2:29" x14ac:dyDescent="0.2">
      <c r="B384" s="1">
        <v>0</v>
      </c>
      <c r="C384" s="1">
        <v>27</v>
      </c>
      <c r="D384" s="1">
        <v>27</v>
      </c>
      <c r="E384" s="1">
        <v>12</v>
      </c>
      <c r="F384" s="1">
        <v>48</v>
      </c>
      <c r="G384" s="1">
        <v>3</v>
      </c>
      <c r="H384">
        <f t="shared" si="98"/>
        <v>117</v>
      </c>
      <c r="J384">
        <f t="shared" si="110"/>
        <v>0.23076923076923078</v>
      </c>
      <c r="K384">
        <f t="shared" si="111"/>
        <v>0.23076923076923078</v>
      </c>
      <c r="L384">
        <f t="shared" si="112"/>
        <v>0.10256410256410256</v>
      </c>
      <c r="M384">
        <f t="shared" si="113"/>
        <v>0.41025641025641024</v>
      </c>
      <c r="N384">
        <f t="shared" si="114"/>
        <v>2.564102564102564E-2</v>
      </c>
      <c r="P384">
        <f t="shared" si="99"/>
        <v>-2.1154772174199361</v>
      </c>
      <c r="Q384">
        <f t="shared" si="100"/>
        <v>-2.1154772174199361</v>
      </c>
      <c r="R384">
        <f t="shared" si="101"/>
        <v>-3.2854022188622487</v>
      </c>
      <c r="S384">
        <f t="shared" si="102"/>
        <v>-1.2854022188622485</v>
      </c>
      <c r="T384">
        <f t="shared" si="103"/>
        <v>-5.2854022188622487</v>
      </c>
      <c r="V384">
        <f t="shared" si="108"/>
        <v>0.48818705017383146</v>
      </c>
      <c r="W384">
        <f t="shared" si="109"/>
        <v>0.48818705017383146</v>
      </c>
      <c r="X384">
        <f t="shared" si="104"/>
        <v>0.33696433013971783</v>
      </c>
      <c r="Y384">
        <f t="shared" si="105"/>
        <v>0.5273445000460506</v>
      </c>
      <c r="Z384">
        <f t="shared" si="106"/>
        <v>0.13552313381698072</v>
      </c>
      <c r="AA384">
        <f t="shared" si="107"/>
        <v>1.976206064350412</v>
      </c>
      <c r="AB384">
        <f t="shared" si="115"/>
        <v>8.836858006042296E-2</v>
      </c>
      <c r="AC384">
        <f>AA2-AA384*AB384-AA385*AB385</f>
        <v>0.12549197424242675</v>
      </c>
    </row>
    <row r="385" spans="2:28" x14ac:dyDescent="0.2">
      <c r="B385" s="1">
        <v>1</v>
      </c>
      <c r="C385" s="1">
        <v>296</v>
      </c>
      <c r="D385" s="1">
        <v>163</v>
      </c>
      <c r="E385" s="1">
        <v>152</v>
      </c>
      <c r="F385" s="1">
        <v>498</v>
      </c>
      <c r="G385" s="1">
        <v>98</v>
      </c>
      <c r="H385">
        <f t="shared" si="98"/>
        <v>1207</v>
      </c>
      <c r="J385">
        <f t="shared" si="110"/>
        <v>0.2452361226180613</v>
      </c>
      <c r="K385">
        <f t="shared" si="111"/>
        <v>0.13504556752278377</v>
      </c>
      <c r="L385">
        <f t="shared" si="112"/>
        <v>0.12593206296603149</v>
      </c>
      <c r="M385">
        <f t="shared" si="113"/>
        <v>0.41259320629660312</v>
      </c>
      <c r="N385">
        <f t="shared" si="114"/>
        <v>8.1193040596520299E-2</v>
      </c>
      <c r="P385">
        <f t="shared" si="99"/>
        <v>-2.0277565951260716</v>
      </c>
      <c r="Q385">
        <f t="shared" si="100"/>
        <v>-2.8884818065239442</v>
      </c>
      <c r="R385">
        <f t="shared" si="101"/>
        <v>-2.9892824473114361</v>
      </c>
      <c r="S385">
        <f t="shared" si="102"/>
        <v>-1.2772080286869407</v>
      </c>
      <c r="T385">
        <f t="shared" si="103"/>
        <v>-3.6225001166398134</v>
      </c>
      <c r="V385">
        <f t="shared" si="108"/>
        <v>0.49727916500191977</v>
      </c>
      <c r="W385">
        <f t="shared" si="109"/>
        <v>0.39007666484126174</v>
      </c>
      <c r="X385">
        <f t="shared" si="104"/>
        <v>0.3764465053780765</v>
      </c>
      <c r="Y385">
        <f t="shared" si="105"/>
        <v>0.52696735566370878</v>
      </c>
      <c r="Z385">
        <f t="shared" si="106"/>
        <v>0.29412179903123586</v>
      </c>
      <c r="AA385">
        <f t="shared" si="107"/>
        <v>2.0848914899162025</v>
      </c>
      <c r="AB385">
        <f t="shared" si="115"/>
        <v>0.91163141993957708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2018-08-31T13:43:37Z</dcterms:modified>
</cp:coreProperties>
</file>