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\学习\高中\曾学课程\登峰杯\初赛\2.4\"/>
    </mc:Choice>
  </mc:AlternateContent>
  <bookViews>
    <workbookView xWindow="0" yWindow="0" windowWidth="7470" windowHeight="46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5" l="1"/>
  <c r="K15" i="4"/>
  <c r="K13" i="3"/>
  <c r="G5" i="10"/>
  <c r="G4" i="10"/>
  <c r="G3" i="10"/>
  <c r="G5" i="9"/>
  <c r="G6" i="9"/>
  <c r="G4" i="9"/>
  <c r="G3" i="9"/>
  <c r="G4" i="8"/>
  <c r="G3" i="8"/>
  <c r="E5" i="10"/>
  <c r="E4" i="10"/>
  <c r="E3" i="10"/>
  <c r="E5" i="9"/>
  <c r="E6" i="9"/>
  <c r="E4" i="9"/>
  <c r="E3" i="9"/>
  <c r="E4" i="8"/>
  <c r="E3" i="8"/>
  <c r="G4" i="7"/>
  <c r="G3" i="7"/>
  <c r="E4" i="7"/>
  <c r="E3" i="7"/>
  <c r="G4" i="6"/>
  <c r="G3" i="6"/>
  <c r="E4" i="6"/>
  <c r="E3" i="6"/>
  <c r="G6" i="5"/>
  <c r="G5" i="5"/>
  <c r="G4" i="5"/>
  <c r="G3" i="5"/>
  <c r="E6" i="5"/>
  <c r="E5" i="5"/>
  <c r="E4" i="5"/>
  <c r="E3" i="5"/>
  <c r="E3" i="4"/>
  <c r="G6" i="4"/>
  <c r="G5" i="4"/>
  <c r="G4" i="4"/>
  <c r="G3" i="4"/>
  <c r="E6" i="4"/>
  <c r="E5" i="4"/>
  <c r="E4" i="4"/>
  <c r="G6" i="3"/>
  <c r="G5" i="3"/>
  <c r="G4" i="3"/>
  <c r="G3" i="3"/>
  <c r="E6" i="3"/>
  <c r="E5" i="3"/>
  <c r="E4" i="3"/>
  <c r="E3" i="3"/>
  <c r="G4" i="2" l="1"/>
  <c r="G5" i="2"/>
  <c r="G6" i="2"/>
  <c r="E4" i="2"/>
  <c r="E5" i="2"/>
  <c r="E6" i="2"/>
  <c r="G3" i="2"/>
  <c r="E3" i="2"/>
  <c r="G4" i="1"/>
  <c r="G5" i="1"/>
  <c r="G6" i="1"/>
  <c r="G7" i="1"/>
  <c r="G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<sst xmlns="http://schemas.openxmlformats.org/spreadsheetml/2006/main" count="121" uniqueCount="56">
  <si>
    <t>Q5</t>
    <phoneticPr fontId="1" type="noConversion"/>
  </si>
  <si>
    <t>单选题</t>
  </si>
  <si>
    <t>本题选项:</t>
  </si>
  <si>
    <t>每周10次以上</t>
  </si>
  <si>
    <t>每周5-10次</t>
  </si>
  <si>
    <t>每周一到四次</t>
  </si>
  <si>
    <t>两周一次</t>
  </si>
  <si>
    <t>一月一次或更低</t>
  </si>
  <si>
    <t>您平时订外卖的次数？</t>
    <phoneticPr fontId="1" type="noConversion"/>
  </si>
  <si>
    <t>Q6</t>
    <phoneticPr fontId="1" type="noConversion"/>
  </si>
  <si>
    <t>您通常定外卖的时间？</t>
  </si>
  <si>
    <t>多选题</t>
  </si>
  <si>
    <t>中午</t>
  </si>
  <si>
    <t>晚上（晚餐时间）</t>
  </si>
  <si>
    <t>夜宵</t>
  </si>
  <si>
    <t>其他时间</t>
  </si>
  <si>
    <t>Q7</t>
    <phoneticPr fontId="1" type="noConversion"/>
  </si>
  <si>
    <t>您每次定外卖大约有多少塑料餐盒？</t>
  </si>
  <si>
    <t>1个</t>
  </si>
  <si>
    <t>2-3个</t>
  </si>
  <si>
    <t>3-5个</t>
  </si>
  <si>
    <t>5个以上</t>
  </si>
  <si>
    <t>Q8</t>
    <phoneticPr fontId="1" type="noConversion"/>
  </si>
  <si>
    <t>您每次定外卖大约有多少塑料袋？</t>
  </si>
  <si>
    <t>Q9</t>
    <phoneticPr fontId="1" type="noConversion"/>
  </si>
  <si>
    <t>您每次定外卖大约有多少纸餐盒？</t>
  </si>
  <si>
    <t>1-3个</t>
  </si>
  <si>
    <t>4-6个</t>
  </si>
  <si>
    <t>7-9个</t>
  </si>
  <si>
    <t>10个及以上</t>
  </si>
  <si>
    <t>Q10</t>
    <phoneticPr fontId="1" type="noConversion"/>
  </si>
  <si>
    <t>您订外卖大多使用一次性餐具还是自己的餐具？</t>
  </si>
  <si>
    <t>一次性餐具</t>
  </si>
  <si>
    <t>自己的餐具</t>
  </si>
  <si>
    <t>Q11</t>
    <phoneticPr fontId="1" type="noConversion"/>
  </si>
  <si>
    <t>您订外卖通常有剩余餐食扔掉吗？</t>
  </si>
  <si>
    <t>通常扔掉</t>
  </si>
  <si>
    <t>留着继续吃或者当餐吃完</t>
  </si>
  <si>
    <t>Q12</t>
    <phoneticPr fontId="1" type="noConversion"/>
  </si>
  <si>
    <t>您订外卖通常有纸巾扔掉吗？</t>
  </si>
  <si>
    <t>留着继续用或者没有剩余</t>
  </si>
  <si>
    <t>Q13</t>
    <phoneticPr fontId="1" type="noConversion"/>
  </si>
  <si>
    <t>处理外卖垃圾时您有将垃圾分类的习惯吗？</t>
  </si>
  <si>
    <t>经常</t>
  </si>
  <si>
    <t>偶尔</t>
  </si>
  <si>
    <t>很少</t>
  </si>
  <si>
    <t>从来没有</t>
  </si>
  <si>
    <t>Q14</t>
    <phoneticPr fontId="1" type="noConversion"/>
  </si>
  <si>
    <t>一起扔掉，因为没有分类垃圾桶</t>
  </si>
  <si>
    <t>分类回收</t>
  </si>
  <si>
    <t>有垃圾桶但是也一起扔掉</t>
  </si>
  <si>
    <t>处理外卖垃圾时您如何处理垃圾？</t>
    <phoneticPr fontId="1" type="noConversion"/>
  </si>
  <si>
    <t>代数平均</t>
  </si>
  <si>
    <t>方差</t>
    <phoneticPr fontId="1" type="noConversion"/>
  </si>
  <si>
    <t>平均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</si>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</sst>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您平时订外卖的次数？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Sheet1!$H$3:$H$7</c:f>
              <c:strCache>
                <c:ptCount val="5"/>
                <c:pt idx="0">
                  <c:v>每周10次以上</c:v>
                </c:pt>
                <c:pt idx="1">
                  <c:v>每周5-10次</c:v>
                </c:pt>
                <c:pt idx="2">
                  <c:v>每周一到四次</c:v>
                </c:pt>
                <c:pt idx="3">
                  <c:v>两周一次</c:v>
                </c:pt>
                <c:pt idx="4">
                  <c:v>一月一次或更低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91.972727272727269</c:v>
                </c:pt>
                <c:pt idx="1">
                  <c:v>235.27272727272728</c:v>
                </c:pt>
                <c:pt idx="2">
                  <c:v>603.20000000000005</c:v>
                </c:pt>
                <c:pt idx="3">
                  <c:v>252.3</c:v>
                </c:pt>
                <c:pt idx="4">
                  <c:v>723.25454545454545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处理外卖垃圾时您如何处理垃圾？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Sheet10!$H$3:$H$5</c:f>
              <c:strCache>
                <c:ptCount val="3"/>
                <c:pt idx="0">
                  <c:v>一起扔掉，因为没有分类垃圾桶</c:v>
                </c:pt>
                <c:pt idx="1">
                  <c:v>分类回收</c:v>
                </c:pt>
                <c:pt idx="2">
                  <c:v>有垃圾桶但是也一起扔掉</c:v>
                </c:pt>
              </c:strCache>
            </c:strRef>
          </c:cat>
          <c:val>
            <c:numRef>
              <c:f>Sheet10!$I$3:$I$5</c:f>
              <c:numCache>
                <c:formatCode>General</c:formatCode>
                <c:ptCount val="3"/>
                <c:pt idx="0">
                  <c:v>1342.7818181818182</c:v>
                </c:pt>
                <c:pt idx="1">
                  <c:v>204.96363636363637</c:v>
                </c:pt>
                <c:pt idx="2">
                  <c:v>358.25454545454545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您通常定外卖的时间？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Sheet2!$H$3:$H$6</c:f>
              <c:strCache>
                <c:ptCount val="4"/>
                <c:pt idx="0">
                  <c:v>中午</c:v>
                </c:pt>
                <c:pt idx="1">
                  <c:v>晚上（晚餐时间）</c:v>
                </c:pt>
                <c:pt idx="2">
                  <c:v>夜宵</c:v>
                </c:pt>
                <c:pt idx="3">
                  <c:v>其他时间</c:v>
                </c:pt>
              </c:strCache>
            </c:strRef>
          </c:cat>
          <c:val>
            <c:numRef>
              <c:f>Sheet2!$I$3:$I$6</c:f>
              <c:numCache>
                <c:formatCode>General</c:formatCode>
                <c:ptCount val="4"/>
                <c:pt idx="0">
                  <c:v>1333</c:v>
                </c:pt>
                <c:pt idx="1">
                  <c:v>778</c:v>
                </c:pt>
                <c:pt idx="2">
                  <c:v>108</c:v>
                </c:pt>
                <c:pt idx="3">
                  <c:v>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9479968"/>
        <c:axId val="459502272"/>
      </c:barChart>
      <c:catAx>
        <c:axId val="45947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502272"/>
        <c:crosses val="autoZero"/>
        <c:auto val="1"/>
        <c:lblAlgn val="ctr"/>
        <c:lblOffset val="100"/>
        <c:noMultiLvlLbl val="0"/>
      </c:catAx>
      <c:valAx>
        <c:axId val="4595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您每次定外卖大约有多少塑料餐盒？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Sheet3!$H$3:$H$6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3-5个</c:v>
                </c:pt>
                <c:pt idx="3">
                  <c:v>5个以上</c:v>
                </c:pt>
              </c:strCache>
            </c:strRef>
          </c:cat>
          <c:val>
            <c:numRef>
              <c:f>Sheet3!$I$3:$I$6</c:f>
              <c:numCache>
                <c:formatCode>General</c:formatCode>
                <c:ptCount val="4"/>
                <c:pt idx="0">
                  <c:v>557.5363636363636</c:v>
                </c:pt>
                <c:pt idx="1">
                  <c:v>1032.1818181818182</c:v>
                </c:pt>
                <c:pt idx="2">
                  <c:v>242.3</c:v>
                </c:pt>
                <c:pt idx="3">
                  <c:v>73.981818181818184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您每次定外卖大约有多少塑料袋？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Sheet4!$H$3:$H$6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3-5个</c:v>
                </c:pt>
                <c:pt idx="3">
                  <c:v>5个以上</c:v>
                </c:pt>
              </c:strCache>
            </c:strRef>
          </c:cat>
          <c:val>
            <c:numRef>
              <c:f>Sheet4!$I$3:$I$6</c:f>
              <c:numCache>
                <c:formatCode>General</c:formatCode>
                <c:ptCount val="4"/>
                <c:pt idx="0">
                  <c:v>1238.7727272727273</c:v>
                </c:pt>
                <c:pt idx="1">
                  <c:v>575.58181818181822</c:v>
                </c:pt>
                <c:pt idx="2">
                  <c:v>57.654545454545456</c:v>
                </c:pt>
                <c:pt idx="3">
                  <c:v>33.990909090909092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您每次定外卖大约有多少纸餐盒？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Sheet5!$H$3:$H$6</c:f>
              <c:strCache>
                <c:ptCount val="4"/>
                <c:pt idx="0">
                  <c:v>1-3个</c:v>
                </c:pt>
                <c:pt idx="1">
                  <c:v>4-6个</c:v>
                </c:pt>
                <c:pt idx="2">
                  <c:v>7-9个</c:v>
                </c:pt>
                <c:pt idx="3">
                  <c:v>10个及以上</c:v>
                </c:pt>
              </c:strCache>
            </c:strRef>
          </c:cat>
          <c:val>
            <c:numRef>
              <c:f>Sheet5!$I$3:$I$6</c:f>
              <c:numCache>
                <c:formatCode>General</c:formatCode>
                <c:ptCount val="4"/>
                <c:pt idx="0">
                  <c:v>1742.3727272727274</c:v>
                </c:pt>
                <c:pt idx="1">
                  <c:v>121.97272727272727</c:v>
                </c:pt>
                <c:pt idx="2">
                  <c:v>29.990909090909092</c:v>
                </c:pt>
                <c:pt idx="3">
                  <c:v>11.663636363636364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您订外卖多使用一次性餐具还是自己的餐具？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Sheet6!$H$3:$H$4</c:f>
              <c:strCache>
                <c:ptCount val="2"/>
                <c:pt idx="0">
                  <c:v>一次性餐具</c:v>
                </c:pt>
                <c:pt idx="1">
                  <c:v>自己的餐具</c:v>
                </c:pt>
              </c:strCache>
            </c:strRef>
          </c:cat>
          <c:val>
            <c:numRef>
              <c:f>Sheet6!$I$3:$I$4</c:f>
              <c:numCache>
                <c:formatCode>General</c:formatCode>
                <c:ptCount val="2"/>
                <c:pt idx="0">
                  <c:v>1525.7181818181818</c:v>
                </c:pt>
                <c:pt idx="1">
                  <c:v>380.28181818181815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您订外卖通常有剩余餐食扔掉吗？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Sheet7!$H$3:$H$4</c:f>
              <c:strCache>
                <c:ptCount val="2"/>
                <c:pt idx="0">
                  <c:v>通常扔掉</c:v>
                </c:pt>
                <c:pt idx="1">
                  <c:v>留着继续吃或者当餐吃完</c:v>
                </c:pt>
              </c:strCache>
            </c:strRef>
          </c:cat>
          <c:val>
            <c:numRef>
              <c:f>Sheet7!$I$3:$I$4</c:f>
              <c:numCache>
                <c:formatCode>General</c:formatCode>
                <c:ptCount val="2"/>
                <c:pt idx="0">
                  <c:v>1405.3818181818183</c:v>
                </c:pt>
                <c:pt idx="1">
                  <c:v>491.9545454545455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您订外卖通常有纸巾扔掉吗？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Sheet8!$H$3:$H$4</c:f>
              <c:strCache>
                <c:ptCount val="2"/>
                <c:pt idx="0">
                  <c:v>通常扔掉</c:v>
                </c:pt>
                <c:pt idx="1">
                  <c:v>留着继续用或者没有剩余</c:v>
                </c:pt>
              </c:strCache>
            </c:strRef>
          </c:cat>
          <c:val>
            <c:numRef>
              <c:f>Sheet8!$I$3:$I$4</c:f>
              <c:numCache>
                <c:formatCode>General</c:formatCode>
                <c:ptCount val="2"/>
                <c:pt idx="0">
                  <c:v>894.14545454545453</c:v>
                </c:pt>
                <c:pt idx="1">
                  <c:v>1003.1909090909091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处理外卖垃圾时您有将垃圾分类的习惯吗？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Sheet9!$H$3:$H$6</c:f>
              <c:strCache>
                <c:ptCount val="4"/>
                <c:pt idx="0">
                  <c:v>经常</c:v>
                </c:pt>
                <c:pt idx="1">
                  <c:v>偶尔</c:v>
                </c:pt>
                <c:pt idx="2">
                  <c:v>很少</c:v>
                </c:pt>
                <c:pt idx="3">
                  <c:v>从来没有</c:v>
                </c:pt>
              </c:strCache>
            </c:strRef>
          </c:cat>
          <c:val>
            <c:numRef>
              <c:f>Sheet9!$I$3:$I$6</c:f>
              <c:numCache>
                <c:formatCode>General</c:formatCode>
                <c:ptCount val="4"/>
                <c:pt idx="0">
                  <c:v>268.62727272727273</c:v>
                </c:pt>
                <c:pt idx="1">
                  <c:v>481.91818181818178</c:v>
                </c:pt>
                <c:pt idx="2">
                  <c:v>584.89090909090908</c:v>
                </c:pt>
                <c:pt idx="3">
                  <c:v>570.56363636363631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166687</xdr:rowOff>
    </xdr:from>
    <xdr:to>
      <xdr:col>6</xdr:col>
      <xdr:colOff>609600</xdr:colOff>
      <xdr:row>24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8</xdr:row>
      <xdr:rowOff>138112</xdr:rowOff>
    </xdr:from>
    <xdr:to>
      <xdr:col>7</xdr:col>
      <xdr:colOff>490537</xdr:colOff>
      <xdr:row>24</xdr:row>
      <xdr:rowOff>138112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8</xdr:row>
      <xdr:rowOff>147637</xdr:rowOff>
    </xdr:from>
    <xdr:to>
      <xdr:col>7</xdr:col>
      <xdr:colOff>314325</xdr:colOff>
      <xdr:row>24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8</xdr:row>
      <xdr:rowOff>4762</xdr:rowOff>
    </xdr:from>
    <xdr:to>
      <xdr:col>7</xdr:col>
      <xdr:colOff>471487</xdr:colOff>
      <xdr:row>24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8</xdr:row>
      <xdr:rowOff>109537</xdr:rowOff>
    </xdr:from>
    <xdr:to>
      <xdr:col>7</xdr:col>
      <xdr:colOff>509587</xdr:colOff>
      <xdr:row>24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5</xdr:row>
      <xdr:rowOff>100012</xdr:rowOff>
    </xdr:from>
    <xdr:to>
      <xdr:col>10</xdr:col>
      <xdr:colOff>471487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8</xdr:row>
      <xdr:rowOff>14287</xdr:rowOff>
    </xdr:from>
    <xdr:to>
      <xdr:col>7</xdr:col>
      <xdr:colOff>52387</xdr:colOff>
      <xdr:row>24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/>
  </sheetViews>
  <sheetFormatPr defaultRowHeight="13.5" x14ac:dyDescent="0.15"/>
  <sheetData>
    <row r="1" spans="1:9" x14ac:dyDescent="0.15">
      <c r="A1" t="s">
        <v>0</v>
      </c>
      <c r="B1" t="s">
        <v>8</v>
      </c>
      <c r="C1" t="s">
        <v>1</v>
      </c>
    </row>
    <row r="2" spans="1:9" x14ac:dyDescent="0.15">
      <c r="B2" t="s">
        <v>2</v>
      </c>
    </row>
    <row r="3" spans="1:9" x14ac:dyDescent="0.15">
      <c r="B3">
        <v>1</v>
      </c>
      <c r="C3" t="s">
        <v>3</v>
      </c>
      <c r="D3">
        <v>9</v>
      </c>
      <c r="E3">
        <f>D3*953/110</f>
        <v>77.972727272727269</v>
      </c>
      <c r="F3">
        <v>14</v>
      </c>
      <c r="G3">
        <f>E3+F3</f>
        <v>91.972727272727269</v>
      </c>
      <c r="H3" t="s">
        <v>3</v>
      </c>
      <c r="I3">
        <v>91.972727272727269</v>
      </c>
    </row>
    <row r="4" spans="1:9" x14ac:dyDescent="0.15">
      <c r="B4">
        <v>2</v>
      </c>
      <c r="C4" t="s">
        <v>4</v>
      </c>
      <c r="D4">
        <v>20</v>
      </c>
      <c r="E4">
        <f t="shared" ref="E4:E7" si="0">D4*953/110</f>
        <v>173.27272727272728</v>
      </c>
      <c r="F4">
        <v>62</v>
      </c>
      <c r="G4">
        <f t="shared" ref="G4:G7" si="1">E4+F4</f>
        <v>235.27272727272728</v>
      </c>
      <c r="H4" t="s">
        <v>4</v>
      </c>
      <c r="I4">
        <v>235.27272727272728</v>
      </c>
    </row>
    <row r="5" spans="1:9" x14ac:dyDescent="0.15">
      <c r="B5">
        <v>3</v>
      </c>
      <c r="C5" t="s">
        <v>5</v>
      </c>
      <c r="D5">
        <v>44</v>
      </c>
      <c r="E5">
        <f t="shared" si="0"/>
        <v>381.2</v>
      </c>
      <c r="F5">
        <v>222</v>
      </c>
      <c r="G5">
        <f t="shared" si="1"/>
        <v>603.20000000000005</v>
      </c>
      <c r="H5" t="s">
        <v>5</v>
      </c>
      <c r="I5">
        <v>603.20000000000005</v>
      </c>
    </row>
    <row r="6" spans="1:9" x14ac:dyDescent="0.15">
      <c r="B6">
        <v>4</v>
      </c>
      <c r="C6" t="s">
        <v>6</v>
      </c>
      <c r="D6">
        <v>11</v>
      </c>
      <c r="E6">
        <f t="shared" si="0"/>
        <v>95.3</v>
      </c>
      <c r="F6">
        <v>157</v>
      </c>
      <c r="G6">
        <f t="shared" si="1"/>
        <v>252.3</v>
      </c>
      <c r="H6" t="s">
        <v>6</v>
      </c>
      <c r="I6">
        <v>252.3</v>
      </c>
    </row>
    <row r="7" spans="1:9" x14ac:dyDescent="0.15">
      <c r="B7">
        <v>5</v>
      </c>
      <c r="C7" t="s">
        <v>7</v>
      </c>
      <c r="D7">
        <v>26</v>
      </c>
      <c r="E7">
        <f t="shared" si="0"/>
        <v>225.25454545454545</v>
      </c>
      <c r="F7">
        <v>498</v>
      </c>
      <c r="G7">
        <f t="shared" si="1"/>
        <v>723.25454545454545</v>
      </c>
      <c r="H7" t="s">
        <v>7</v>
      </c>
      <c r="I7">
        <v>723.25454545454545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B1" sqref="B1"/>
    </sheetView>
  </sheetViews>
  <sheetFormatPr defaultRowHeight="13.5" x14ac:dyDescent="0.15"/>
  <sheetData>
    <row r="1" spans="1:9" x14ac:dyDescent="0.15">
      <c r="A1" t="s">
        <v>47</v>
      </c>
      <c r="B1" t="s">
        <v>51</v>
      </c>
      <c r="C1" t="s">
        <v>1</v>
      </c>
    </row>
    <row r="2" spans="1:9" x14ac:dyDescent="0.15">
      <c r="B2" t="s">
        <v>2</v>
      </c>
    </row>
    <row r="3" spans="1:9" x14ac:dyDescent="0.15">
      <c r="B3">
        <v>1</v>
      </c>
      <c r="C3" t="s">
        <v>48</v>
      </c>
      <c r="D3">
        <v>72</v>
      </c>
      <c r="E3">
        <f>D3*953/110</f>
        <v>623.78181818181815</v>
      </c>
      <c r="F3">
        <v>719</v>
      </c>
      <c r="G3">
        <f>E3+F3</f>
        <v>1342.7818181818182</v>
      </c>
      <c r="H3" t="s">
        <v>48</v>
      </c>
      <c r="I3">
        <v>1342.7818181818182</v>
      </c>
    </row>
    <row r="4" spans="1:9" x14ac:dyDescent="0.15">
      <c r="B4">
        <v>2</v>
      </c>
      <c r="C4" t="s">
        <v>49</v>
      </c>
      <c r="D4">
        <v>12</v>
      </c>
      <c r="E4">
        <f>D4*953/110</f>
        <v>103.96363636363637</v>
      </c>
      <c r="F4">
        <v>101</v>
      </c>
      <c r="G4">
        <f>E4+F4</f>
        <v>204.96363636363637</v>
      </c>
      <c r="H4" t="s">
        <v>49</v>
      </c>
      <c r="I4">
        <v>204.96363636363637</v>
      </c>
    </row>
    <row r="5" spans="1:9" x14ac:dyDescent="0.15">
      <c r="B5">
        <v>3</v>
      </c>
      <c r="C5" t="s">
        <v>50</v>
      </c>
      <c r="D5">
        <v>26</v>
      </c>
      <c r="E5">
        <f>D5*953/110</f>
        <v>225.25454545454545</v>
      </c>
      <c r="F5">
        <v>133</v>
      </c>
      <c r="G5">
        <f>E5+F5</f>
        <v>358.25454545454545</v>
      </c>
      <c r="H5" t="s">
        <v>50</v>
      </c>
      <c r="I5">
        <v>358.25454545454545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3.5" x14ac:dyDescent="0.15"/>
  <sheetData>
    <row r="1" spans="1:9" x14ac:dyDescent="0.15">
      <c r="A1" t="s">
        <v>9</v>
      </c>
      <c r="B1" t="s">
        <v>10</v>
      </c>
      <c r="C1" t="s">
        <v>11</v>
      </c>
    </row>
    <row r="2" spans="1:9" x14ac:dyDescent="0.15">
      <c r="B2" t="s">
        <v>2</v>
      </c>
    </row>
    <row r="3" spans="1:9" x14ac:dyDescent="0.15">
      <c r="B3">
        <v>1</v>
      </c>
      <c r="C3" t="s">
        <v>12</v>
      </c>
      <c r="D3">
        <v>90</v>
      </c>
      <c r="E3">
        <f>D3*953/110</f>
        <v>779.72727272727275</v>
      </c>
      <c r="F3">
        <v>553</v>
      </c>
      <c r="G3">
        <f>E3+F3</f>
        <v>1332.7272727272727</v>
      </c>
      <c r="H3" t="s">
        <v>12</v>
      </c>
      <c r="I3">
        <v>1333</v>
      </c>
    </row>
    <row r="4" spans="1:9" x14ac:dyDescent="0.15">
      <c r="B4">
        <v>2</v>
      </c>
      <c r="C4" t="s">
        <v>13</v>
      </c>
      <c r="D4">
        <v>44</v>
      </c>
      <c r="E4">
        <f t="shared" ref="E4:E6" si="0">D4*953/110</f>
        <v>381.2</v>
      </c>
      <c r="F4">
        <v>397</v>
      </c>
      <c r="G4">
        <f t="shared" ref="G4:G6" si="1">E4+F4</f>
        <v>778.2</v>
      </c>
      <c r="H4" t="s">
        <v>13</v>
      </c>
      <c r="I4">
        <v>778</v>
      </c>
    </row>
    <row r="5" spans="1:9" x14ac:dyDescent="0.15">
      <c r="B5">
        <v>3</v>
      </c>
      <c r="C5" t="s">
        <v>14</v>
      </c>
      <c r="D5">
        <v>7</v>
      </c>
      <c r="E5">
        <f t="shared" si="0"/>
        <v>60.645454545454548</v>
      </c>
      <c r="F5">
        <v>47</v>
      </c>
      <c r="G5">
        <f t="shared" si="1"/>
        <v>107.64545454545456</v>
      </c>
      <c r="H5" t="s">
        <v>14</v>
      </c>
      <c r="I5">
        <v>108</v>
      </c>
    </row>
    <row r="6" spans="1:9" x14ac:dyDescent="0.15">
      <c r="B6">
        <v>4</v>
      </c>
      <c r="C6" t="s">
        <v>15</v>
      </c>
      <c r="D6">
        <v>9</v>
      </c>
      <c r="E6">
        <f t="shared" si="0"/>
        <v>77.972727272727269</v>
      </c>
      <c r="F6">
        <v>129</v>
      </c>
      <c r="G6">
        <f t="shared" si="1"/>
        <v>206.97272727272727</v>
      </c>
      <c r="H6" t="s">
        <v>15</v>
      </c>
      <c r="I6">
        <v>207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N13" sqref="N13:N14"/>
    </sheetView>
  </sheetViews>
  <sheetFormatPr defaultRowHeight="13.5" x14ac:dyDescent="0.15"/>
  <sheetData>
    <row r="1" spans="1:14" x14ac:dyDescent="0.15">
      <c r="A1" t="s">
        <v>16</v>
      </c>
      <c r="B1" t="s">
        <v>17</v>
      </c>
      <c r="C1" t="s">
        <v>1</v>
      </c>
    </row>
    <row r="2" spans="1:14" x14ac:dyDescent="0.15">
      <c r="B2" t="s">
        <v>2</v>
      </c>
    </row>
    <row r="3" spans="1:14" x14ac:dyDescent="0.15">
      <c r="B3">
        <v>1</v>
      </c>
      <c r="C3" t="s">
        <v>18</v>
      </c>
      <c r="D3">
        <v>43</v>
      </c>
      <c r="E3">
        <f>D3*953/110</f>
        <v>372.53636363636366</v>
      </c>
      <c r="F3">
        <v>185</v>
      </c>
      <c r="G3">
        <f>E3+F3</f>
        <v>557.5363636363636</v>
      </c>
      <c r="H3" t="s">
        <v>18</v>
      </c>
      <c r="I3">
        <v>557.5363636363636</v>
      </c>
    </row>
    <row r="4" spans="1:14" x14ac:dyDescent="0.15">
      <c r="B4">
        <v>2</v>
      </c>
      <c r="C4" t="s">
        <v>19</v>
      </c>
      <c r="D4">
        <v>50</v>
      </c>
      <c r="E4">
        <f t="shared" ref="E4:E6" si="0">D4*953/110</f>
        <v>433.18181818181819</v>
      </c>
      <c r="F4">
        <v>599</v>
      </c>
      <c r="G4">
        <f t="shared" ref="G4:G6" si="1">E4+F4</f>
        <v>1032.1818181818182</v>
      </c>
      <c r="H4" t="s">
        <v>19</v>
      </c>
      <c r="I4">
        <v>1032.1818181818182</v>
      </c>
    </row>
    <row r="5" spans="1:14" x14ac:dyDescent="0.15">
      <c r="B5">
        <v>3</v>
      </c>
      <c r="C5" t="s">
        <v>20</v>
      </c>
      <c r="D5">
        <v>11</v>
      </c>
      <c r="E5">
        <f t="shared" si="0"/>
        <v>95.3</v>
      </c>
      <c r="F5">
        <v>147</v>
      </c>
      <c r="G5">
        <f t="shared" si="1"/>
        <v>242.3</v>
      </c>
      <c r="H5" t="s">
        <v>20</v>
      </c>
      <c r="I5">
        <v>242.3</v>
      </c>
    </row>
    <row r="6" spans="1:14" x14ac:dyDescent="0.15">
      <c r="B6">
        <v>4</v>
      </c>
      <c r="C6" t="s">
        <v>21</v>
      </c>
      <c r="D6">
        <v>6</v>
      </c>
      <c r="E6">
        <f t="shared" si="0"/>
        <v>51.981818181818184</v>
      </c>
      <c r="F6">
        <v>22</v>
      </c>
      <c r="G6">
        <f t="shared" si="1"/>
        <v>73.981818181818184</v>
      </c>
      <c r="H6" t="s">
        <v>21</v>
      </c>
      <c r="I6">
        <v>73.981818181818184</v>
      </c>
    </row>
    <row r="10" spans="1:14" x14ac:dyDescent="0.15">
      <c r="M10" t="s">
        <v>54</v>
      </c>
      <c r="N10" t="s">
        <v>53</v>
      </c>
    </row>
    <row r="11" spans="1:14" x14ac:dyDescent="0.15">
      <c r="J11" t="s">
        <v>52</v>
      </c>
      <c r="K11">
        <v>2.2000000000000002</v>
      </c>
      <c r="M11">
        <v>2.2622079488299098</v>
      </c>
      <c r="N11">
        <v>1.62761856535801</v>
      </c>
    </row>
    <row r="12" spans="1:14" x14ac:dyDescent="0.15">
      <c r="J12" t="s">
        <v>52</v>
      </c>
      <c r="K12">
        <v>2.4979013641133263</v>
      </c>
    </row>
    <row r="13" spans="1:14" x14ac:dyDescent="0.15">
      <c r="J13" t="s">
        <v>52</v>
      </c>
      <c r="K13">
        <f>(K12+K11*953/110)/(1+953/110)</f>
        <v>2.2308270461453112</v>
      </c>
      <c r="M13">
        <v>2.2614328089157301</v>
      </c>
      <c r="N13">
        <v>1.6271651117502</v>
      </c>
    </row>
    <row r="14" spans="1:14" x14ac:dyDescent="0.15">
      <c r="M14">
        <v>2.26298308874409</v>
      </c>
      <c r="N14">
        <v>1.6282618208383099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3.5" x14ac:dyDescent="0.15"/>
  <sheetData>
    <row r="1" spans="1:14" x14ac:dyDescent="0.15">
      <c r="A1" t="s">
        <v>22</v>
      </c>
      <c r="B1" t="s">
        <v>23</v>
      </c>
      <c r="C1" t="s">
        <v>1</v>
      </c>
    </row>
    <row r="2" spans="1:14" x14ac:dyDescent="0.15">
      <c r="B2" t="s">
        <v>2</v>
      </c>
    </row>
    <row r="3" spans="1:14" x14ac:dyDescent="0.15">
      <c r="B3">
        <v>1</v>
      </c>
      <c r="C3" t="s">
        <v>18</v>
      </c>
      <c r="D3">
        <v>75</v>
      </c>
      <c r="E3">
        <f>D3*953/110</f>
        <v>649.77272727272725</v>
      </c>
      <c r="F3">
        <v>589</v>
      </c>
      <c r="G3">
        <f>E3+F3</f>
        <v>1238.7727272727273</v>
      </c>
      <c r="H3" t="s">
        <v>18</v>
      </c>
      <c r="I3">
        <v>1238.7727272727273</v>
      </c>
    </row>
    <row r="4" spans="1:14" x14ac:dyDescent="0.15">
      <c r="B4">
        <v>2</v>
      </c>
      <c r="C4" t="s">
        <v>19</v>
      </c>
      <c r="D4">
        <v>28</v>
      </c>
      <c r="E4">
        <f t="shared" ref="E4:E6" si="0">D4*953/110</f>
        <v>242.58181818181819</v>
      </c>
      <c r="F4">
        <v>333</v>
      </c>
      <c r="G4">
        <f t="shared" ref="G4:G6" si="1">E4+F4</f>
        <v>575.58181818181822</v>
      </c>
      <c r="H4" t="s">
        <v>19</v>
      </c>
      <c r="I4">
        <v>575.58181818181822</v>
      </c>
    </row>
    <row r="5" spans="1:14" x14ac:dyDescent="0.15">
      <c r="B5">
        <v>3</v>
      </c>
      <c r="C5" t="s">
        <v>20</v>
      </c>
      <c r="D5">
        <v>4</v>
      </c>
      <c r="E5">
        <f t="shared" si="0"/>
        <v>34.654545454545456</v>
      </c>
      <c r="F5">
        <v>23</v>
      </c>
      <c r="G5">
        <f t="shared" si="1"/>
        <v>57.654545454545456</v>
      </c>
      <c r="H5" t="s">
        <v>20</v>
      </c>
      <c r="I5">
        <v>57.654545454545456</v>
      </c>
    </row>
    <row r="6" spans="1:14" x14ac:dyDescent="0.15">
      <c r="B6">
        <v>4</v>
      </c>
      <c r="C6" t="s">
        <v>21</v>
      </c>
      <c r="D6">
        <v>3</v>
      </c>
      <c r="E6">
        <f t="shared" si="0"/>
        <v>25.990909090909092</v>
      </c>
      <c r="F6">
        <v>8</v>
      </c>
      <c r="G6">
        <f t="shared" si="1"/>
        <v>33.990909090909092</v>
      </c>
      <c r="H6" t="s">
        <v>21</v>
      </c>
      <c r="I6">
        <v>33.990909090909092</v>
      </c>
    </row>
    <row r="12" spans="1:14" x14ac:dyDescent="0.15">
      <c r="M12" t="s">
        <v>55</v>
      </c>
      <c r="N12" t="s">
        <v>53</v>
      </c>
    </row>
    <row r="13" spans="1:14" x14ac:dyDescent="0.15">
      <c r="J13" t="s">
        <v>52</v>
      </c>
      <c r="K13">
        <v>1.6</v>
      </c>
      <c r="M13">
        <v>1.67887576144059</v>
      </c>
      <c r="N13">
        <v>1.33475670803274</v>
      </c>
    </row>
    <row r="14" spans="1:14" x14ac:dyDescent="0.15">
      <c r="J14" t="s">
        <v>52</v>
      </c>
      <c r="K14">
        <v>1.630115424973767</v>
      </c>
    </row>
    <row r="15" spans="1:14" x14ac:dyDescent="0.15">
      <c r="J15" t="s">
        <v>52</v>
      </c>
      <c r="K15">
        <f>(K14+K13*953/110)/(1+953/110)</f>
        <v>1.6031163657075393</v>
      </c>
      <c r="M15">
        <v>1.6782098322488299</v>
      </c>
      <c r="N15">
        <v>1.3343671209477299</v>
      </c>
    </row>
    <row r="16" spans="1:14" x14ac:dyDescent="0.15">
      <c r="M16">
        <v>1.6795416906323499</v>
      </c>
      <c r="N16">
        <v>1.33530931268636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3.5" x14ac:dyDescent="0.15"/>
  <sheetData>
    <row r="1" spans="1:14" x14ac:dyDescent="0.15">
      <c r="A1" t="s">
        <v>24</v>
      </c>
      <c r="B1" t="s">
        <v>25</v>
      </c>
      <c r="C1" t="s">
        <v>1</v>
      </c>
    </row>
    <row r="2" spans="1:14" x14ac:dyDescent="0.15">
      <c r="B2" t="s">
        <v>2</v>
      </c>
    </row>
    <row r="3" spans="1:14" x14ac:dyDescent="0.15">
      <c r="B3">
        <v>1</v>
      </c>
      <c r="C3" t="s">
        <v>26</v>
      </c>
      <c r="D3">
        <v>97</v>
      </c>
      <c r="E3">
        <f>D3*953/110</f>
        <v>840.37272727272727</v>
      </c>
      <c r="F3">
        <v>902</v>
      </c>
      <c r="G3">
        <f>E3+F3</f>
        <v>1742.3727272727274</v>
      </c>
      <c r="H3" t="s">
        <v>26</v>
      </c>
      <c r="I3">
        <v>1742.3727272727274</v>
      </c>
    </row>
    <row r="4" spans="1:14" x14ac:dyDescent="0.15">
      <c r="B4">
        <v>2</v>
      </c>
      <c r="C4" t="s">
        <v>27</v>
      </c>
      <c r="D4">
        <v>9</v>
      </c>
      <c r="E4">
        <f t="shared" ref="E4:E6" si="0">D4*953/110</f>
        <v>77.972727272727269</v>
      </c>
      <c r="F4">
        <v>44</v>
      </c>
      <c r="G4">
        <f t="shared" ref="G4:G6" si="1">E4+F4</f>
        <v>121.97272727272727</v>
      </c>
      <c r="H4" t="s">
        <v>27</v>
      </c>
      <c r="I4">
        <v>121.97272727272727</v>
      </c>
    </row>
    <row r="5" spans="1:14" x14ac:dyDescent="0.15">
      <c r="B5">
        <v>3</v>
      </c>
      <c r="C5" t="s">
        <v>28</v>
      </c>
      <c r="D5">
        <v>3</v>
      </c>
      <c r="E5">
        <f t="shared" si="0"/>
        <v>25.990909090909092</v>
      </c>
      <c r="F5">
        <v>4</v>
      </c>
      <c r="G5">
        <f t="shared" si="1"/>
        <v>29.990909090909092</v>
      </c>
      <c r="H5" t="s">
        <v>28</v>
      </c>
      <c r="I5">
        <v>29.990909090909092</v>
      </c>
    </row>
    <row r="6" spans="1:14" x14ac:dyDescent="0.15">
      <c r="B6">
        <v>4</v>
      </c>
      <c r="C6" t="s">
        <v>29</v>
      </c>
      <c r="D6">
        <v>1</v>
      </c>
      <c r="E6">
        <f t="shared" si="0"/>
        <v>8.663636363636364</v>
      </c>
      <c r="F6">
        <v>3</v>
      </c>
      <c r="G6">
        <f t="shared" si="1"/>
        <v>11.663636363636364</v>
      </c>
      <c r="H6" t="s">
        <v>29</v>
      </c>
      <c r="I6">
        <v>11.663636363636364</v>
      </c>
    </row>
    <row r="10" spans="1:14" x14ac:dyDescent="0.15">
      <c r="J10" t="s">
        <v>52</v>
      </c>
      <c r="K10">
        <v>2.4818181818181819</v>
      </c>
      <c r="M10">
        <v>2.1444901460980099</v>
      </c>
      <c r="N10">
        <v>1.57460238780043</v>
      </c>
    </row>
    <row r="11" spans="1:14" x14ac:dyDescent="0.15">
      <c r="J11" t="s">
        <v>52</v>
      </c>
      <c r="K11">
        <v>2.1888772298006294</v>
      </c>
    </row>
    <row r="12" spans="1:14" x14ac:dyDescent="0.15">
      <c r="J12" t="s">
        <v>52</v>
      </c>
      <c r="K12">
        <f>(K11+K10*953/110)/(1+953/110)</f>
        <v>2.4515044426630261</v>
      </c>
      <c r="M12">
        <v>2.1436303517963502</v>
      </c>
      <c r="N12">
        <v>1.57409941173</v>
      </c>
    </row>
    <row r="13" spans="1:14" x14ac:dyDescent="0.15">
      <c r="M13">
        <v>2.1453499403996799</v>
      </c>
      <c r="N13">
        <v>1.5753158943382199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3" sqref="G3"/>
    </sheetView>
  </sheetViews>
  <sheetFormatPr defaultRowHeight="13.5" x14ac:dyDescent="0.15"/>
  <sheetData>
    <row r="1" spans="1:9" x14ac:dyDescent="0.15">
      <c r="A1" t="s">
        <v>30</v>
      </c>
      <c r="B1" t="s">
        <v>31</v>
      </c>
      <c r="C1" t="s">
        <v>1</v>
      </c>
    </row>
    <row r="2" spans="1:9" x14ac:dyDescent="0.15">
      <c r="B2" t="s">
        <v>2</v>
      </c>
    </row>
    <row r="3" spans="1:9" x14ac:dyDescent="0.15">
      <c r="B3">
        <v>1</v>
      </c>
      <c r="C3" t="s">
        <v>32</v>
      </c>
      <c r="D3">
        <v>93</v>
      </c>
      <c r="E3">
        <f>D3*953/110</f>
        <v>805.71818181818185</v>
      </c>
      <c r="F3">
        <v>720</v>
      </c>
      <c r="G3">
        <f>E3+F3</f>
        <v>1525.7181818181818</v>
      </c>
      <c r="H3" t="s">
        <v>32</v>
      </c>
      <c r="I3">
        <v>1525.7181818181818</v>
      </c>
    </row>
    <row r="4" spans="1:9" x14ac:dyDescent="0.15">
      <c r="B4">
        <v>2</v>
      </c>
      <c r="C4" t="s">
        <v>33</v>
      </c>
      <c r="D4">
        <v>17</v>
      </c>
      <c r="E4">
        <f t="shared" ref="E4" si="0">D4*953/110</f>
        <v>147.28181818181818</v>
      </c>
      <c r="F4">
        <v>233</v>
      </c>
      <c r="G4">
        <f t="shared" ref="G4" si="1">E4+F4</f>
        <v>380.28181818181815</v>
      </c>
      <c r="H4" t="s">
        <v>33</v>
      </c>
      <c r="I4">
        <v>380.28181818181815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3" sqref="G3:G4"/>
    </sheetView>
  </sheetViews>
  <sheetFormatPr defaultRowHeight="13.5" x14ac:dyDescent="0.15"/>
  <sheetData>
    <row r="1" spans="1:9" x14ac:dyDescent="0.15">
      <c r="A1" t="s">
        <v>34</v>
      </c>
      <c r="B1" t="s">
        <v>35</v>
      </c>
      <c r="C1" t="s">
        <v>1</v>
      </c>
    </row>
    <row r="2" spans="1:9" x14ac:dyDescent="0.15">
      <c r="B2" t="s">
        <v>2</v>
      </c>
    </row>
    <row r="3" spans="1:9" x14ac:dyDescent="0.15">
      <c r="B3">
        <v>1</v>
      </c>
      <c r="C3" t="s">
        <v>36</v>
      </c>
      <c r="D3">
        <v>94</v>
      </c>
      <c r="E3">
        <f>D3*953/110</f>
        <v>814.38181818181818</v>
      </c>
      <c r="F3">
        <v>591</v>
      </c>
      <c r="G3">
        <f>E3+F3</f>
        <v>1405.3818181818183</v>
      </c>
      <c r="H3" t="s">
        <v>36</v>
      </c>
      <c r="I3">
        <v>1405.3818181818183</v>
      </c>
    </row>
    <row r="4" spans="1:9" x14ac:dyDescent="0.15">
      <c r="B4">
        <v>2</v>
      </c>
      <c r="C4" t="s">
        <v>37</v>
      </c>
      <c r="D4">
        <v>15</v>
      </c>
      <c r="E4">
        <f t="shared" ref="E4" si="0">D4*953/110</f>
        <v>129.95454545454547</v>
      </c>
      <c r="F4">
        <v>362</v>
      </c>
      <c r="G4">
        <f>E4+F4</f>
        <v>491.9545454545455</v>
      </c>
      <c r="H4" t="s">
        <v>37</v>
      </c>
      <c r="I4">
        <v>491.9545454545455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" sqref="B1"/>
    </sheetView>
  </sheetViews>
  <sheetFormatPr defaultRowHeight="13.5" x14ac:dyDescent="0.15"/>
  <sheetData>
    <row r="1" spans="1:9" x14ac:dyDescent="0.15">
      <c r="A1" t="s">
        <v>38</v>
      </c>
      <c r="B1" t="s">
        <v>39</v>
      </c>
      <c r="C1" t="s">
        <v>1</v>
      </c>
    </row>
    <row r="2" spans="1:9" x14ac:dyDescent="0.15">
      <c r="B2" t="s">
        <v>2</v>
      </c>
    </row>
    <row r="3" spans="1:9" x14ac:dyDescent="0.15">
      <c r="B3">
        <v>1</v>
      </c>
      <c r="C3" t="s">
        <v>36</v>
      </c>
      <c r="D3">
        <v>62</v>
      </c>
      <c r="E3">
        <f>D3*953/110</f>
        <v>537.14545454545453</v>
      </c>
      <c r="F3">
        <v>357</v>
      </c>
      <c r="G3">
        <f>E3+F3</f>
        <v>894.14545454545453</v>
      </c>
      <c r="H3" t="s">
        <v>36</v>
      </c>
      <c r="I3">
        <v>894.14545454545453</v>
      </c>
    </row>
    <row r="4" spans="1:9" x14ac:dyDescent="0.15">
      <c r="B4">
        <v>2</v>
      </c>
      <c r="C4" t="s">
        <v>40</v>
      </c>
      <c r="D4">
        <v>47</v>
      </c>
      <c r="E4">
        <f>D4*953/110</f>
        <v>407.19090909090909</v>
      </c>
      <c r="F4">
        <v>596</v>
      </c>
      <c r="G4">
        <f>E4+F4</f>
        <v>1003.1909090909091</v>
      </c>
      <c r="H4" t="s">
        <v>40</v>
      </c>
      <c r="I4">
        <v>1003.1909090909091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3.5" x14ac:dyDescent="0.15"/>
  <sheetData>
    <row r="1" spans="1:9" x14ac:dyDescent="0.15">
      <c r="A1" t="s">
        <v>41</v>
      </c>
      <c r="B1" t="s">
        <v>42</v>
      </c>
      <c r="C1" t="s">
        <v>1</v>
      </c>
    </row>
    <row r="2" spans="1:9" x14ac:dyDescent="0.15">
      <c r="B2" t="s">
        <v>2</v>
      </c>
    </row>
    <row r="3" spans="1:9" x14ac:dyDescent="0.15">
      <c r="B3">
        <v>1</v>
      </c>
      <c r="C3" t="s">
        <v>43</v>
      </c>
      <c r="D3">
        <v>13</v>
      </c>
      <c r="E3">
        <f>D3*953/110</f>
        <v>112.62727272727273</v>
      </c>
      <c r="F3">
        <v>156</v>
      </c>
      <c r="G3">
        <f>E3+F3</f>
        <v>268.62727272727273</v>
      </c>
      <c r="H3" t="s">
        <v>43</v>
      </c>
      <c r="I3">
        <v>268.62727272727273</v>
      </c>
    </row>
    <row r="4" spans="1:9" x14ac:dyDescent="0.15">
      <c r="B4">
        <v>2</v>
      </c>
      <c r="C4" t="s">
        <v>44</v>
      </c>
      <c r="D4">
        <v>27</v>
      </c>
      <c r="E4">
        <f>D4*953/110</f>
        <v>233.91818181818181</v>
      </c>
      <c r="F4">
        <v>248</v>
      </c>
      <c r="G4">
        <f>E4+F4</f>
        <v>481.91818181818178</v>
      </c>
      <c r="H4" t="s">
        <v>44</v>
      </c>
      <c r="I4">
        <v>481.91818181818178</v>
      </c>
    </row>
    <row r="5" spans="1:9" x14ac:dyDescent="0.15">
      <c r="B5">
        <v>3</v>
      </c>
      <c r="C5" t="s">
        <v>45</v>
      </c>
      <c r="D5">
        <v>36</v>
      </c>
      <c r="E5">
        <f>D5*953/110</f>
        <v>311.89090909090908</v>
      </c>
      <c r="F5">
        <v>273</v>
      </c>
      <c r="G5">
        <f>E5+F5</f>
        <v>584.89090909090908</v>
      </c>
      <c r="H5" t="s">
        <v>45</v>
      </c>
      <c r="I5">
        <v>584.89090909090908</v>
      </c>
    </row>
    <row r="6" spans="1:9" x14ac:dyDescent="0.15">
      <c r="B6">
        <v>4</v>
      </c>
      <c r="C6" t="s">
        <v>46</v>
      </c>
      <c r="D6">
        <v>34</v>
      </c>
      <c r="E6">
        <f>D6*953/110</f>
        <v>294.56363636363636</v>
      </c>
      <c r="F6">
        <v>276</v>
      </c>
      <c r="G6">
        <f>E6+F6</f>
        <v>570.56363636363631</v>
      </c>
      <c r="H6" t="s">
        <v>46</v>
      </c>
      <c r="I6">
        <v>570.56363636363631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2018-02-04T02:30:30Z</dcterms:created>
  <dcterms:modified xsi:type="dcterms:W3CDTF">2018-02-04T04:17:46Z</dcterms:modified>
</cp:coreProperties>
</file>