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n\Desktop\"/>
    </mc:Choice>
  </mc:AlternateContent>
  <bookViews>
    <workbookView xWindow="0" yWindow="0" windowWidth="747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K31" i="1"/>
  <c r="L31" i="1"/>
  <c r="M31" i="1"/>
  <c r="N31" i="1"/>
  <c r="O31" i="1"/>
  <c r="P31" i="1"/>
  <c r="B31" i="1"/>
  <c r="C30" i="1"/>
  <c r="D30" i="1"/>
  <c r="E30" i="1"/>
  <c r="F30" i="1"/>
  <c r="G30" i="1"/>
  <c r="H30" i="1"/>
  <c r="I30" i="1"/>
  <c r="K30" i="1"/>
  <c r="L30" i="1"/>
  <c r="M30" i="1"/>
  <c r="N30" i="1"/>
  <c r="O30" i="1"/>
  <c r="P30" i="1"/>
  <c r="B30" i="1"/>
  <c r="C29" i="1"/>
  <c r="D29" i="1"/>
  <c r="E29" i="1"/>
  <c r="F29" i="1"/>
  <c r="G29" i="1"/>
  <c r="H29" i="1"/>
  <c r="I29" i="1"/>
  <c r="K29" i="1"/>
  <c r="L29" i="1"/>
  <c r="M29" i="1"/>
  <c r="N29" i="1"/>
  <c r="O29" i="1"/>
  <c r="P29" i="1"/>
  <c r="B29" i="1"/>
  <c r="C16" i="1"/>
  <c r="D16" i="1"/>
  <c r="E16" i="1"/>
  <c r="F16" i="1"/>
  <c r="F20" i="1" s="1"/>
  <c r="G16" i="1"/>
  <c r="H16" i="1"/>
  <c r="I16" i="1"/>
  <c r="K16" i="1"/>
  <c r="L16" i="1"/>
  <c r="M16" i="1"/>
  <c r="N16" i="1"/>
  <c r="O16" i="1"/>
  <c r="P16" i="1"/>
  <c r="C21" i="1"/>
  <c r="D21" i="1"/>
  <c r="E21" i="1"/>
  <c r="F21" i="1"/>
  <c r="G21" i="1"/>
  <c r="H21" i="1"/>
  <c r="I21" i="1"/>
  <c r="K21" i="1"/>
  <c r="L21" i="1"/>
  <c r="M21" i="1"/>
  <c r="N21" i="1"/>
  <c r="O21" i="1"/>
  <c r="P21" i="1"/>
  <c r="B21" i="1"/>
  <c r="C20" i="1"/>
  <c r="D20" i="1"/>
  <c r="E20" i="1"/>
  <c r="G20" i="1"/>
  <c r="H20" i="1"/>
  <c r="I20" i="1"/>
  <c r="K20" i="1"/>
  <c r="L20" i="1"/>
  <c r="M20" i="1"/>
  <c r="N20" i="1"/>
  <c r="O20" i="1"/>
  <c r="P20" i="1"/>
  <c r="B20" i="1"/>
  <c r="B16" i="1"/>
  <c r="C18" i="1"/>
  <c r="C22" i="1" s="1"/>
  <c r="D18" i="1"/>
  <c r="D22" i="1" s="1"/>
  <c r="E18" i="1"/>
  <c r="E22" i="1" s="1"/>
  <c r="F18" i="1"/>
  <c r="F22" i="1" s="1"/>
  <c r="G18" i="1"/>
  <c r="G22" i="1" s="1"/>
  <c r="H18" i="1"/>
  <c r="H22" i="1" s="1"/>
  <c r="I18" i="1"/>
  <c r="I22" i="1" s="1"/>
  <c r="K18" i="1"/>
  <c r="K22" i="1" s="1"/>
  <c r="L18" i="1"/>
  <c r="L22" i="1" s="1"/>
  <c r="M18" i="1"/>
  <c r="M22" i="1" s="1"/>
  <c r="N18" i="1"/>
  <c r="N22" i="1" s="1"/>
  <c r="O18" i="1"/>
  <c r="O22" i="1" s="1"/>
  <c r="P18" i="1"/>
  <c r="P22" i="1" s="1"/>
  <c r="B18" i="1"/>
  <c r="B22" i="1" s="1"/>
  <c r="C17" i="1"/>
  <c r="D17" i="1"/>
  <c r="E17" i="1"/>
  <c r="F17" i="1"/>
  <c r="G17" i="1"/>
  <c r="H17" i="1"/>
  <c r="I17" i="1"/>
  <c r="K17" i="1"/>
  <c r="L17" i="1"/>
  <c r="M17" i="1"/>
  <c r="N17" i="1"/>
  <c r="O17" i="1"/>
  <c r="P17" i="1"/>
  <c r="B17" i="1"/>
</calcChain>
</file>

<file path=xl/sharedStrings.xml><?xml version="1.0" encoding="utf-8"?>
<sst xmlns="http://schemas.openxmlformats.org/spreadsheetml/2006/main" count="23" uniqueCount="23">
  <si>
    <r>
      <t>2017</t>
    </r>
    <r>
      <rPr>
        <sz val="10.5"/>
        <color rgb="FF000000"/>
        <rFont val="宋体"/>
        <family val="3"/>
        <charset val="134"/>
      </rPr>
      <t>年</t>
    </r>
  </si>
  <si>
    <r>
      <t>2018</t>
    </r>
    <r>
      <rPr>
        <sz val="10.5"/>
        <color rgb="FF000000"/>
        <rFont val="宋体"/>
        <family val="3"/>
        <charset val="134"/>
      </rPr>
      <t>年</t>
    </r>
  </si>
  <si>
    <r>
      <t>2019</t>
    </r>
    <r>
      <rPr>
        <sz val="10.5"/>
        <color rgb="FF000000"/>
        <rFont val="宋体"/>
        <family val="3"/>
        <charset val="134"/>
      </rPr>
      <t>年</t>
    </r>
  </si>
  <si>
    <r>
      <t>2020</t>
    </r>
    <r>
      <rPr>
        <sz val="10.5"/>
        <color rgb="FF000000"/>
        <rFont val="宋体"/>
        <family val="3"/>
        <charset val="134"/>
      </rPr>
      <t>年</t>
    </r>
  </si>
  <si>
    <r>
      <t>2021</t>
    </r>
    <r>
      <rPr>
        <sz val="10.5"/>
        <color rgb="FF000000"/>
        <rFont val="宋体"/>
        <family val="3"/>
        <charset val="134"/>
      </rPr>
      <t>年</t>
    </r>
  </si>
  <si>
    <r>
      <t>2022</t>
    </r>
    <r>
      <rPr>
        <sz val="10.5"/>
        <color rgb="FF000000"/>
        <rFont val="宋体"/>
        <family val="3"/>
        <charset val="134"/>
      </rPr>
      <t>年</t>
    </r>
  </si>
  <si>
    <t>2017年</t>
  </si>
  <si>
    <t>2018年</t>
  </si>
  <si>
    <t>2019年</t>
  </si>
  <si>
    <t>2020年</t>
  </si>
  <si>
    <t>2021年</t>
  </si>
  <si>
    <t>2022年</t>
  </si>
  <si>
    <t>可回收价格</t>
  </si>
  <si>
    <t>不可回收价格</t>
  </si>
  <si>
    <r>
      <t>2009</t>
    </r>
    <r>
      <rPr>
        <sz val="10.5"/>
        <color rgb="FF000000"/>
        <rFont val="宋体"/>
        <family val="3"/>
        <charset val="134"/>
      </rPr>
      <t>年</t>
    </r>
  </si>
  <si>
    <r>
      <t>2010</t>
    </r>
    <r>
      <rPr>
        <sz val="10.5"/>
        <color rgb="FF000000"/>
        <rFont val="宋体"/>
        <family val="3"/>
        <charset val="134"/>
      </rPr>
      <t>年</t>
    </r>
  </si>
  <si>
    <r>
      <t>2011</t>
    </r>
    <r>
      <rPr>
        <sz val="10.5"/>
        <color rgb="FF000000"/>
        <rFont val="宋体"/>
        <family val="3"/>
        <charset val="134"/>
      </rPr>
      <t>年</t>
    </r>
  </si>
  <si>
    <r>
      <t>2012</t>
    </r>
    <r>
      <rPr>
        <sz val="10.5"/>
        <color rgb="FF000000"/>
        <rFont val="宋体"/>
        <family val="3"/>
        <charset val="134"/>
      </rPr>
      <t>年</t>
    </r>
  </si>
  <si>
    <r>
      <t>2013</t>
    </r>
    <r>
      <rPr>
        <sz val="10.5"/>
        <color rgb="FF000000"/>
        <rFont val="宋体"/>
        <family val="3"/>
        <charset val="134"/>
      </rPr>
      <t>年</t>
    </r>
  </si>
  <si>
    <r>
      <t>2014</t>
    </r>
    <r>
      <rPr>
        <sz val="10.5"/>
        <color rgb="FF000000"/>
        <rFont val="宋体"/>
        <family val="3"/>
        <charset val="134"/>
      </rPr>
      <t>年</t>
    </r>
  </si>
  <si>
    <r>
      <t>2015</t>
    </r>
    <r>
      <rPr>
        <sz val="10.5"/>
        <color rgb="FF000000"/>
        <rFont val="宋体"/>
        <family val="3"/>
        <charset val="134"/>
      </rPr>
      <t>年</t>
    </r>
  </si>
  <si>
    <r>
      <t>2016</t>
    </r>
    <r>
      <rPr>
        <sz val="10.5"/>
        <color rgb="FF000000"/>
        <rFont val="宋体"/>
        <family val="3"/>
        <charset val="134"/>
      </rPr>
      <t>年</t>
    </r>
  </si>
  <si>
    <t>厨余价格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</si>
</sst>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_ "/>
  </numFmts>
  <fonts count="4" x14ac:knownFonts="1">
    <font>
      <sz val="11"/>
      <color theme="1"/>
      <name val="宋体"/>
      <family val="2"/>
      <charset val="134"/>
      <scheme val="minor"/>
    </font>
    <font>
      <sz val="10.5"/>
      <color rgb="FF000000"/>
      <name val="Arial"/>
      <family val="2"/>
    </font>
    <font>
      <sz val="10.5"/>
      <color rgb="FF000000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176" fontId="1" fillId="0" borderId="2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/>
  </sheetViews>
  <sheetFormatPr defaultRowHeight="13.5" x14ac:dyDescent="0.15"/>
  <cols>
    <col min="1" max="1" width="9.5" bestFit="1" customWidth="1"/>
    <col min="2" max="6" width="10.5" bestFit="1" customWidth="1"/>
  </cols>
  <sheetData>
    <row r="1" spans="1:16" ht="14.25" thickBot="1" x14ac:dyDescent="0.2">
      <c r="A1" s="3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 spans="1:16" ht="14.25" thickBot="1" x14ac:dyDescent="0.2">
      <c r="A2" s="3">
        <v>975.5</v>
      </c>
      <c r="B2" s="4">
        <v>1082.9000000000001</v>
      </c>
      <c r="C2" s="4">
        <v>1204</v>
      </c>
      <c r="D2" s="4">
        <v>1328.1</v>
      </c>
      <c r="E2" s="4">
        <v>1468.4</v>
      </c>
      <c r="F2" s="4">
        <v>1623.4</v>
      </c>
    </row>
    <row r="3" spans="1:16" ht="14.25" thickBot="1" x14ac:dyDescent="0.2">
      <c r="A3" s="4">
        <v>266.03006807743338</v>
      </c>
      <c r="B3" s="4">
        <v>295.3192831584343</v>
      </c>
      <c r="C3" s="4">
        <v>328.34464578701159</v>
      </c>
      <c r="D3" s="4">
        <v>362.18814291505822</v>
      </c>
      <c r="E3" s="4">
        <v>400.44956634023907</v>
      </c>
      <c r="F3" s="4">
        <v>442.71984881281946</v>
      </c>
    </row>
    <row r="4" spans="1:16" ht="14.25" thickBot="1" x14ac:dyDescent="0.2">
      <c r="A4" s="4">
        <v>320.6893947396174</v>
      </c>
      <c r="B4" s="4">
        <v>355.99645880423549</v>
      </c>
      <c r="C4" s="4">
        <v>395.80731037057853</v>
      </c>
      <c r="D4" s="4">
        <v>436.60439277671537</v>
      </c>
      <c r="E4" s="4">
        <v>482.72712171773884</v>
      </c>
      <c r="F4" s="4">
        <v>533.6823817737519</v>
      </c>
    </row>
    <row r="5" spans="1:16" ht="14.25" thickBot="1" x14ac:dyDescent="0.2">
      <c r="A5" s="4">
        <v>266.13924369445897</v>
      </c>
      <c r="B5" s="4">
        <v>295.44047872550453</v>
      </c>
      <c r="C5" s="4">
        <v>328.47939457522153</v>
      </c>
      <c r="D5" s="4">
        <v>362.3367806772024</v>
      </c>
      <c r="E5" s="4">
        <v>400.61390614140811</v>
      </c>
      <c r="F5" s="4">
        <v>442.90153584170656</v>
      </c>
    </row>
    <row r="6" spans="1:16" ht="14.25" thickBot="1" x14ac:dyDescent="0.2">
      <c r="A6" s="4">
        <v>158.49100580106091</v>
      </c>
      <c r="B6" s="4">
        <v>175.94045123728228</v>
      </c>
      <c r="C6" s="4">
        <v>195.61575703175532</v>
      </c>
      <c r="D6" s="4">
        <v>215.7784775032178</v>
      </c>
      <c r="E6" s="4">
        <v>238.57323723042322</v>
      </c>
      <c r="F6" s="4">
        <v>263.75632887487677</v>
      </c>
    </row>
    <row r="8" spans="1:16" ht="14.25" thickBot="1" x14ac:dyDescent="0.2"/>
    <row r="9" spans="1:16" ht="14.25" thickBot="1" x14ac:dyDescent="0.2">
      <c r="B9" s="1" t="s">
        <v>14</v>
      </c>
      <c r="C9" s="5" t="s">
        <v>15</v>
      </c>
      <c r="D9" s="5" t="s">
        <v>16</v>
      </c>
      <c r="E9" s="5" t="s">
        <v>17</v>
      </c>
      <c r="F9" s="5" t="s">
        <v>18</v>
      </c>
      <c r="G9" s="5" t="s">
        <v>19</v>
      </c>
      <c r="H9" s="5" t="s">
        <v>20</v>
      </c>
      <c r="I9" s="6" t="s">
        <v>21</v>
      </c>
      <c r="K9" s="1" t="s">
        <v>0</v>
      </c>
      <c r="L9" s="2" t="s">
        <v>1</v>
      </c>
      <c r="M9" s="2" t="s">
        <v>2</v>
      </c>
      <c r="N9" s="2" t="s">
        <v>3</v>
      </c>
      <c r="O9" s="2" t="s">
        <v>4</v>
      </c>
      <c r="P9" s="2" t="s">
        <v>5</v>
      </c>
    </row>
    <row r="10" spans="1:16" x14ac:dyDescent="0.15">
      <c r="A10" t="s">
        <v>12</v>
      </c>
      <c r="B10" s="7">
        <v>13.453607857271582</v>
      </c>
      <c r="C10" s="7">
        <v>9.69519877675841</v>
      </c>
      <c r="D10" s="7">
        <v>11.479880732200215</v>
      </c>
      <c r="E10" s="7">
        <v>8.5668459833845532</v>
      </c>
      <c r="F10" s="7">
        <v>10.731536113143427</v>
      </c>
      <c r="G10" s="7">
        <v>12.305785064752751</v>
      </c>
      <c r="H10" s="7">
        <v>12.97450780043031</v>
      </c>
      <c r="I10" s="7">
        <v>14.311807988634072</v>
      </c>
      <c r="J10" s="7"/>
      <c r="K10" s="7">
        <v>16.378039987293761</v>
      </c>
      <c r="L10" s="7">
        <v>18.514636921999763</v>
      </c>
      <c r="M10" s="7">
        <v>20.921898633863965</v>
      </c>
      <c r="N10" s="7">
        <v>23.384815450394363</v>
      </c>
      <c r="O10" s="7">
        <v>26.16731802587724</v>
      </c>
      <c r="P10" s="7">
        <v>29.238545950550211</v>
      </c>
    </row>
    <row r="11" spans="1:16" x14ac:dyDescent="0.15">
      <c r="A11" t="s">
        <v>22</v>
      </c>
      <c r="B11" s="7">
        <v>25.7</v>
      </c>
      <c r="C11" s="7">
        <v>25.7</v>
      </c>
      <c r="D11" s="7">
        <v>25.7</v>
      </c>
      <c r="E11" s="7">
        <v>25.7</v>
      </c>
      <c r="F11" s="7">
        <v>25.7</v>
      </c>
      <c r="G11" s="7">
        <v>27.804060145415605</v>
      </c>
      <c r="H11" s="7">
        <v>29.319053169432394</v>
      </c>
      <c r="I11" s="7">
        <v>31.304135723488969</v>
      </c>
      <c r="J11" s="7"/>
      <c r="K11" s="7">
        <v>36.752686681484619</v>
      </c>
      <c r="L11" s="7">
        <v>42.386786474244779</v>
      </c>
      <c r="M11" s="7">
        <v>48.734615815205544</v>
      </c>
      <c r="N11" s="7">
        <v>55.229204897590812</v>
      </c>
      <c r="O11" s="7">
        <v>62.566525722699943</v>
      </c>
      <c r="P11" s="7">
        <v>70.665200925704596</v>
      </c>
    </row>
    <row r="12" spans="1:16" x14ac:dyDescent="0.15">
      <c r="A12" t="s">
        <v>13</v>
      </c>
      <c r="B12" s="7">
        <v>61.082469273743015</v>
      </c>
      <c r="C12" s="7">
        <v>37.19223490963499</v>
      </c>
      <c r="D12" s="7">
        <v>26.086632873775088</v>
      </c>
      <c r="E12" s="7">
        <v>27.671418167558841</v>
      </c>
      <c r="F12" s="7">
        <v>32.113433520635304</v>
      </c>
      <c r="G12" s="7">
        <v>34.344921791935086</v>
      </c>
      <c r="H12" s="7">
        <v>32.821688803770776</v>
      </c>
      <c r="I12" s="7">
        <v>46.59766806809381</v>
      </c>
      <c r="J12" s="7"/>
      <c r="K12" s="7">
        <v>54.018315609013882</v>
      </c>
      <c r="L12" s="7">
        <v>61.691671166254366</v>
      </c>
      <c r="M12" s="7">
        <v>70.337089838544628</v>
      </c>
      <c r="N12" s="7">
        <v>79.182387767302103</v>
      </c>
      <c r="O12" s="7">
        <v>89.175443197551246</v>
      </c>
      <c r="P12" s="7">
        <v>100.20542432339442</v>
      </c>
    </row>
    <row r="13" spans="1:16" x14ac:dyDescent="0.15">
      <c r="B13">
        <v>7.2679999999999998</v>
      </c>
      <c r="C13">
        <v>7.2679999999999998</v>
      </c>
      <c r="D13">
        <v>7.2679999999999998</v>
      </c>
      <c r="E13">
        <v>7.2679999999999998</v>
      </c>
      <c r="F13">
        <v>7.2679999999999998</v>
      </c>
      <c r="G13">
        <v>7.2679999999999998</v>
      </c>
      <c r="H13">
        <v>7.2679999999999998</v>
      </c>
      <c r="I13">
        <v>7.2679999999999998</v>
      </c>
      <c r="K13">
        <v>7.2679999999999998</v>
      </c>
      <c r="L13">
        <v>7.2679999999999998</v>
      </c>
      <c r="M13">
        <v>7.2679999999999998</v>
      </c>
      <c r="N13">
        <v>7.2679999999999998</v>
      </c>
      <c r="O13">
        <v>7.2679999999999998</v>
      </c>
      <c r="P13">
        <v>7.2679999999999998</v>
      </c>
    </row>
    <row r="14" spans="1:16" x14ac:dyDescent="0.15">
      <c r="B14">
        <v>16.292000000000002</v>
      </c>
      <c r="C14">
        <v>16.292000000000002</v>
      </c>
      <c r="D14">
        <v>16.292000000000002</v>
      </c>
      <c r="E14">
        <v>16.292000000000002</v>
      </c>
      <c r="F14">
        <v>16.292000000000002</v>
      </c>
      <c r="G14">
        <v>16.292000000000002</v>
      </c>
      <c r="H14">
        <v>16.292000000000002</v>
      </c>
      <c r="I14">
        <v>16.292000000000002</v>
      </c>
      <c r="K14">
        <v>16.292000000000002</v>
      </c>
      <c r="L14">
        <v>16.292000000000002</v>
      </c>
      <c r="M14">
        <v>16.292000000000002</v>
      </c>
      <c r="N14">
        <v>16.292000000000002</v>
      </c>
      <c r="O14">
        <v>16.292000000000002</v>
      </c>
      <c r="P14">
        <v>16.292000000000002</v>
      </c>
    </row>
    <row r="15" spans="1:16" x14ac:dyDescent="0.15">
      <c r="B15">
        <v>25</v>
      </c>
      <c r="C15">
        <v>25</v>
      </c>
      <c r="D15">
        <v>25</v>
      </c>
      <c r="E15">
        <v>25</v>
      </c>
      <c r="F15">
        <v>25</v>
      </c>
      <c r="G15">
        <v>25</v>
      </c>
      <c r="H15">
        <v>25</v>
      </c>
      <c r="I15">
        <v>25</v>
      </c>
      <c r="J15">
        <v>25</v>
      </c>
      <c r="K15">
        <v>25</v>
      </c>
      <c r="L15">
        <v>25</v>
      </c>
      <c r="M15">
        <v>25</v>
      </c>
      <c r="N15">
        <v>25</v>
      </c>
      <c r="O15">
        <v>25</v>
      </c>
      <c r="P15">
        <v>25</v>
      </c>
    </row>
    <row r="16" spans="1:16" x14ac:dyDescent="0.15">
      <c r="B16">
        <f>B10/B13-1</f>
        <v>0.85107427865596885</v>
      </c>
      <c r="C16">
        <f t="shared" ref="C16:P16" si="0">C10/C13-1</f>
        <v>0.33395690379174603</v>
      </c>
      <c r="D16">
        <f t="shared" si="0"/>
        <v>0.57951028236106428</v>
      </c>
      <c r="E16">
        <f t="shared" si="0"/>
        <v>0.17870748257905245</v>
      </c>
      <c r="F16">
        <f t="shared" si="0"/>
        <v>0.47654597043800595</v>
      </c>
      <c r="G16">
        <f t="shared" si="0"/>
        <v>0.69314599129784682</v>
      </c>
      <c r="H16">
        <f t="shared" si="0"/>
        <v>0.78515517342189178</v>
      </c>
      <c r="I16">
        <f t="shared" si="0"/>
        <v>0.96915354824354338</v>
      </c>
      <c r="K16">
        <f t="shared" si="0"/>
        <v>1.2534452376573695</v>
      </c>
      <c r="L16">
        <f t="shared" si="0"/>
        <v>1.5474183987341448</v>
      </c>
      <c r="M16">
        <f t="shared" si="0"/>
        <v>1.87863217306879</v>
      </c>
      <c r="N16">
        <f t="shared" si="0"/>
        <v>2.2175035017053335</v>
      </c>
      <c r="O16">
        <f t="shared" si="0"/>
        <v>2.6003464537530601</v>
      </c>
      <c r="P16">
        <f t="shared" si="0"/>
        <v>3.0229149629265564</v>
      </c>
    </row>
    <row r="17" spans="2:16" x14ac:dyDescent="0.15">
      <c r="B17">
        <f>B11/B14-1</f>
        <v>0.57746133071446093</v>
      </c>
      <c r="C17">
        <f t="shared" ref="C17:P17" si="1">C11/C14-1</f>
        <v>0.57746133071446093</v>
      </c>
      <c r="D17">
        <f t="shared" si="1"/>
        <v>0.57746133071446093</v>
      </c>
      <c r="E17">
        <f t="shared" si="1"/>
        <v>0.57746133071446093</v>
      </c>
      <c r="F17">
        <f t="shared" si="1"/>
        <v>0.57746133071446093</v>
      </c>
      <c r="G17">
        <f t="shared" si="1"/>
        <v>0.70660816016545547</v>
      </c>
      <c r="H17">
        <f t="shared" si="1"/>
        <v>0.7995981567292163</v>
      </c>
      <c r="I17">
        <f t="shared" si="1"/>
        <v>0.92144216323894956</v>
      </c>
      <c r="K17">
        <f t="shared" si="1"/>
        <v>1.2558732311247613</v>
      </c>
      <c r="L17">
        <f t="shared" si="1"/>
        <v>1.6016932527771162</v>
      </c>
      <c r="M17">
        <f t="shared" si="1"/>
        <v>1.9913218644245974</v>
      </c>
      <c r="N17">
        <f t="shared" si="1"/>
        <v>2.3899585623367794</v>
      </c>
      <c r="O17">
        <f t="shared" si="1"/>
        <v>2.840321981506257</v>
      </c>
      <c r="P17">
        <f t="shared" si="1"/>
        <v>3.3374171940648534</v>
      </c>
    </row>
    <row r="18" spans="2:16" x14ac:dyDescent="0.15">
      <c r="B18">
        <f>B12/B15-1</f>
        <v>1.4432987709497205</v>
      </c>
      <c r="C18">
        <f t="shared" ref="C18:P18" si="2">C12/C15-1</f>
        <v>0.48768939638539965</v>
      </c>
      <c r="D18">
        <f t="shared" si="2"/>
        <v>4.3465314951003586E-2</v>
      </c>
      <c r="E18">
        <f t="shared" si="2"/>
        <v>0.10685672670235369</v>
      </c>
      <c r="F18">
        <f t="shared" si="2"/>
        <v>0.28453734082541215</v>
      </c>
      <c r="G18">
        <f t="shared" si="2"/>
        <v>0.37379687167740339</v>
      </c>
      <c r="H18">
        <f t="shared" si="2"/>
        <v>0.31286755215083106</v>
      </c>
      <c r="I18">
        <f t="shared" si="2"/>
        <v>0.86390672272375246</v>
      </c>
      <c r="K18">
        <f t="shared" si="2"/>
        <v>1.1607326243605551</v>
      </c>
      <c r="L18">
        <f t="shared" si="2"/>
        <v>1.4676668466501748</v>
      </c>
      <c r="M18">
        <f t="shared" si="2"/>
        <v>1.8134835935417852</v>
      </c>
      <c r="N18">
        <f t="shared" si="2"/>
        <v>2.1672955106920839</v>
      </c>
      <c r="O18">
        <f t="shared" si="2"/>
        <v>2.5670177279020496</v>
      </c>
      <c r="P18">
        <f t="shared" si="2"/>
        <v>3.0082169729357773</v>
      </c>
    </row>
    <row r="20" spans="2:16" x14ac:dyDescent="0.15">
      <c r="B20">
        <f>B16/0.01*0.00185</f>
        <v>0.15744874155135424</v>
      </c>
      <c r="C20">
        <f t="shared" ref="C20:P20" si="3">C16/0.01*0.00185</f>
        <v>6.1782027201473015E-2</v>
      </c>
      <c r="D20">
        <f t="shared" si="3"/>
        <v>0.10720940223679688</v>
      </c>
      <c r="E20">
        <f t="shared" si="3"/>
        <v>3.3060884277124704E-2</v>
      </c>
      <c r="F20">
        <f t="shared" si="3"/>
        <v>8.8161004531031095E-2</v>
      </c>
      <c r="G20">
        <f t="shared" si="3"/>
        <v>0.12823200839010165</v>
      </c>
      <c r="H20">
        <f t="shared" si="3"/>
        <v>0.14525370708304997</v>
      </c>
      <c r="I20">
        <f t="shared" si="3"/>
        <v>0.17929340642505553</v>
      </c>
      <c r="K20">
        <f t="shared" si="3"/>
        <v>0.23188736896661338</v>
      </c>
      <c r="L20">
        <f t="shared" si="3"/>
        <v>0.28627240376581681</v>
      </c>
      <c r="M20">
        <f t="shared" si="3"/>
        <v>0.34754695201772617</v>
      </c>
      <c r="N20">
        <f t="shared" si="3"/>
        <v>0.41023814781548673</v>
      </c>
      <c r="O20">
        <f t="shared" si="3"/>
        <v>0.48106409394431615</v>
      </c>
      <c r="P20">
        <f t="shared" si="3"/>
        <v>0.55923926814141289</v>
      </c>
    </row>
    <row r="21" spans="2:16" x14ac:dyDescent="0.15">
      <c r="B21">
        <f>B17/0.01*0.001193</f>
        <v>6.889113675423518E-2</v>
      </c>
      <c r="C21">
        <f t="shared" ref="C21:P21" si="4">C17/0.01*0.001193</f>
        <v>6.889113675423518E-2</v>
      </c>
      <c r="D21">
        <f t="shared" si="4"/>
        <v>6.889113675423518E-2</v>
      </c>
      <c r="E21">
        <f t="shared" si="4"/>
        <v>6.889113675423518E-2</v>
      </c>
      <c r="F21">
        <f t="shared" si="4"/>
        <v>6.889113675423518E-2</v>
      </c>
      <c r="G21">
        <f t="shared" si="4"/>
        <v>8.429835350773883E-2</v>
      </c>
      <c r="H21">
        <f t="shared" si="4"/>
        <v>9.5392060097795509E-2</v>
      </c>
      <c r="I21">
        <f t="shared" si="4"/>
        <v>0.10992805007440669</v>
      </c>
      <c r="K21">
        <f t="shared" si="4"/>
        <v>0.14982567647318404</v>
      </c>
      <c r="L21">
        <f t="shared" si="4"/>
        <v>0.19108200505630996</v>
      </c>
      <c r="M21">
        <f t="shared" si="4"/>
        <v>0.23756469842585445</v>
      </c>
      <c r="N21">
        <f t="shared" si="4"/>
        <v>0.2851220564867778</v>
      </c>
      <c r="O21">
        <f t="shared" si="4"/>
        <v>0.33885041239369645</v>
      </c>
      <c r="P21">
        <f t="shared" si="4"/>
        <v>0.39815387125193702</v>
      </c>
    </row>
    <row r="22" spans="2:16" x14ac:dyDescent="0.15">
      <c r="B22">
        <f>B18/0.01*0.0029</f>
        <v>0.41855664357541889</v>
      </c>
      <c r="C22">
        <f t="shared" ref="C22:P22" si="5">C18/0.01*0.0029</f>
        <v>0.14142992495176587</v>
      </c>
      <c r="D22">
        <f t="shared" si="5"/>
        <v>1.2604941335791039E-2</v>
      </c>
      <c r="E22">
        <f t="shared" si="5"/>
        <v>3.0988450743682564E-2</v>
      </c>
      <c r="F22">
        <f t="shared" si="5"/>
        <v>8.2515828839369518E-2</v>
      </c>
      <c r="G22">
        <f t="shared" si="5"/>
        <v>0.10840109278644697</v>
      </c>
      <c r="H22">
        <f t="shared" si="5"/>
        <v>9.0731590123740991E-2</v>
      </c>
      <c r="I22">
        <f t="shared" si="5"/>
        <v>0.2505329495898882</v>
      </c>
      <c r="K22">
        <f t="shared" si="5"/>
        <v>0.336612461064561</v>
      </c>
      <c r="L22">
        <f t="shared" si="5"/>
        <v>0.42562338552855061</v>
      </c>
      <c r="M22">
        <f t="shared" si="5"/>
        <v>0.52591024212711768</v>
      </c>
      <c r="N22">
        <f t="shared" si="5"/>
        <v>0.62851569810070429</v>
      </c>
      <c r="O22">
        <f t="shared" si="5"/>
        <v>0.74443514109159437</v>
      </c>
      <c r="P22">
        <f t="shared" si="5"/>
        <v>0.87238292215137525</v>
      </c>
    </row>
    <row r="25" spans="2:16" ht="14.25" thickBot="1" x14ac:dyDescent="0.2">
      <c r="B25">
        <v>193.71444134078214</v>
      </c>
      <c r="C25">
        <v>158.25</v>
      </c>
      <c r="D25">
        <v>185.36793248945145</v>
      </c>
      <c r="E25">
        <v>152.28933962264151</v>
      </c>
      <c r="F25">
        <v>184.28968049561468</v>
      </c>
      <c r="G25">
        <v>208.68730912092448</v>
      </c>
      <c r="H25">
        <v>219.60354021708878</v>
      </c>
      <c r="I25">
        <v>237.96805474563649</v>
      </c>
      <c r="J25" s="2"/>
      <c r="K25" s="2">
        <v>266.03006807743338</v>
      </c>
      <c r="L25" s="2">
        <v>295.3192831584343</v>
      </c>
      <c r="M25" s="2">
        <v>328.34464578701159</v>
      </c>
      <c r="N25" s="2">
        <v>362.18814291505822</v>
      </c>
      <c r="O25" s="2">
        <v>400.44956634023907</v>
      </c>
      <c r="P25" s="2">
        <v>442.71984881281946</v>
      </c>
    </row>
    <row r="26" spans="2:16" ht="14.25" thickBot="1" x14ac:dyDescent="0.2">
      <c r="B26">
        <v>182.35181564245812</v>
      </c>
      <c r="C26">
        <v>183.05381974248928</v>
      </c>
      <c r="D26">
        <v>216.49903797468352</v>
      </c>
      <c r="E26">
        <v>218.66058113207544</v>
      </c>
      <c r="F26">
        <v>235.53450856188223</v>
      </c>
      <c r="G26">
        <v>262.56896409409825</v>
      </c>
      <c r="H26">
        <v>274.28446980239352</v>
      </c>
      <c r="I26">
        <v>286.86167693469008</v>
      </c>
      <c r="K26" s="2">
        <v>320.6893947396174</v>
      </c>
      <c r="L26" s="2">
        <v>355.99645880423549</v>
      </c>
      <c r="M26" s="2">
        <v>395.80731037057853</v>
      </c>
      <c r="N26" s="2">
        <v>436.60439277671537</v>
      </c>
      <c r="O26" s="2">
        <v>482.72712171773884</v>
      </c>
      <c r="P26" s="2">
        <v>533.6823817737519</v>
      </c>
    </row>
    <row r="27" spans="2:16" ht="14.25" thickBot="1" x14ac:dyDescent="0.2">
      <c r="B27">
        <v>227.72901117318435</v>
      </c>
      <c r="C27">
        <v>166.15570815450641</v>
      </c>
      <c r="D27">
        <v>166.52330801687765</v>
      </c>
      <c r="E27">
        <v>155.49414339622641</v>
      </c>
      <c r="F27">
        <v>185.66898928024503</v>
      </c>
      <c r="G27">
        <v>200.18233594717287</v>
      </c>
      <c r="H27">
        <v>196.48622042861118</v>
      </c>
      <c r="I27">
        <v>238.06571404180926</v>
      </c>
      <c r="K27" s="2">
        <v>266.13924369445897</v>
      </c>
      <c r="L27" s="2">
        <v>295.44047872550453</v>
      </c>
      <c r="M27" s="2">
        <v>328.47939457522153</v>
      </c>
      <c r="N27" s="2">
        <v>362.3367806772024</v>
      </c>
      <c r="O27" s="2">
        <v>400.61390614140811</v>
      </c>
      <c r="P27" s="2">
        <v>442.90153584170656</v>
      </c>
    </row>
    <row r="29" spans="2:16" x14ac:dyDescent="0.15">
      <c r="B29">
        <f>B20*B25</f>
        <v>30.500095009429781</v>
      </c>
      <c r="C29">
        <f t="shared" ref="C29:P29" si="6">C20*C25</f>
        <v>9.7770058046331041</v>
      </c>
      <c r="D29">
        <f t="shared" si="6"/>
        <v>19.873185236065009</v>
      </c>
      <c r="E29">
        <f t="shared" si="6"/>
        <v>5.0348202339038926</v>
      </c>
      <c r="F29">
        <f t="shared" si="6"/>
        <v>16.247163357196158</v>
      </c>
      <c r="G29">
        <f t="shared" si="6"/>
        <v>26.760392774102126</v>
      </c>
      <c r="H29">
        <f t="shared" si="6"/>
        <v>31.898228305093795</v>
      </c>
      <c r="I29">
        <f t="shared" si="6"/>
        <v>42.666103155689271</v>
      </c>
      <c r="K29">
        <f t="shared" si="6"/>
        <v>61.689012552485075</v>
      </c>
      <c r="L29">
        <f t="shared" si="6"/>
        <v>84.541761068162884</v>
      </c>
      <c r="M29">
        <f t="shared" si="6"/>
        <v>114.11518085461582</v>
      </c>
      <c r="N29">
        <f t="shared" si="6"/>
        <v>148.58339291020428</v>
      </c>
      <c r="O29">
        <f t="shared" si="6"/>
        <v>192.64190780186144</v>
      </c>
      <c r="P29">
        <f t="shared" si="6"/>
        <v>247.58632424175812</v>
      </c>
    </row>
    <row r="30" spans="2:16" x14ac:dyDescent="0.15">
      <c r="B30">
        <f>B21*B26</f>
        <v>12.562423868807665</v>
      </c>
      <c r="C30">
        <f t="shared" ref="C30:P30" si="7">C21*C26</f>
        <v>12.610785729264945</v>
      </c>
      <c r="D30">
        <f t="shared" si="7"/>
        <v>14.914864832274278</v>
      </c>
      <c r="E30">
        <f t="shared" si="7"/>
        <v>15.063775997530346</v>
      </c>
      <c r="F30">
        <f t="shared" si="7"/>
        <v>16.226240039678206</v>
      </c>
      <c r="G30">
        <f t="shared" si="7"/>
        <v>22.134131355365078</v>
      </c>
      <c r="H30">
        <f t="shared" si="7"/>
        <v>26.164560627281901</v>
      </c>
      <c r="I30">
        <f t="shared" si="7"/>
        <v>31.534144786504886</v>
      </c>
      <c r="K30">
        <f t="shared" si="7"/>
        <v>48.047505504639126</v>
      </c>
      <c r="L30">
        <f t="shared" si="7"/>
        <v>68.024517141259366</v>
      </c>
      <c r="M30">
        <f t="shared" si="7"/>
        <v>94.029844322935062</v>
      </c>
      <c r="N30">
        <f t="shared" si="7"/>
        <v>124.48554233965795</v>
      </c>
      <c r="O30">
        <f t="shared" si="7"/>
        <v>163.5722842676779</v>
      </c>
      <c r="P30">
        <f t="shared" si="7"/>
        <v>212.48770632217352</v>
      </c>
    </row>
    <row r="31" spans="2:16" x14ac:dyDescent="0.15">
      <c r="B31">
        <f>B27*B22</f>
        <v>95.317490561397108</v>
      </c>
      <c r="C31">
        <f t="shared" ref="C31:P31" si="8">C27*C22</f>
        <v>23.499389334599353</v>
      </c>
      <c r="D31">
        <f t="shared" si="8"/>
        <v>2.0990165285946043</v>
      </c>
      <c r="E31">
        <f t="shared" si="8"/>
        <v>4.818522603565075</v>
      </c>
      <c r="F31">
        <f t="shared" si="8"/>
        <v>15.320630540227432</v>
      </c>
      <c r="G31">
        <f t="shared" si="8"/>
        <v>21.699983973217186</v>
      </c>
      <c r="H31">
        <f t="shared" si="8"/>
        <v>17.827507216891775</v>
      </c>
      <c r="I31">
        <f t="shared" si="8"/>
        <v>59.643305535117335</v>
      </c>
      <c r="K31">
        <f t="shared" si="8"/>
        <v>89.58578580585278</v>
      </c>
      <c r="L31">
        <f t="shared" si="8"/>
        <v>125.74637677732497</v>
      </c>
      <c r="M31">
        <f t="shared" si="8"/>
        <v>172.75067793482378</v>
      </c>
      <c r="N31">
        <f t="shared" si="8"/>
        <v>227.73435465489365</v>
      </c>
      <c r="O31">
        <f t="shared" si="8"/>
        <v>298.23106974163386</v>
      </c>
      <c r="P31">
        <f t="shared" si="8"/>
        <v>386.37973606292002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2018-04-21T09:54:56Z</dcterms:created>
  <dcterms:modified xsi:type="dcterms:W3CDTF">2018-04-21T11:25:00Z</dcterms:modified>
</cp:coreProperties>
</file>