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44525"/>
</workbook>
</file>

<file path=xl/sharedStrings.xml><?xml version="1.0" encoding="utf-8"?>
<sst xmlns="http://schemas.openxmlformats.org/spreadsheetml/2006/main" count="196" uniqueCount="140">
  <si>
    <t>TEST CASE</t>
  </si>
  <si>
    <t>Version:</t>
  </si>
  <si>
    <t>Issue date:</t>
  </si>
  <si>
    <t>31/07/2007</t>
  </si>
  <si>
    <t>Project Name:</t>
  </si>
  <si>
    <t>Sameple project</t>
  </si>
  <si>
    <t>Project Code:</t>
  </si>
  <si>
    <t>UTEHY-SE01</t>
  </si>
  <si>
    <t>Record of change:</t>
  </si>
  <si>
    <t>Effective Date</t>
  </si>
  <si>
    <t>Version</t>
  </si>
  <si>
    <t>Change location</t>
  </si>
  <si>
    <t>Change description</t>
  </si>
  <si>
    <t>Originator</t>
  </si>
  <si>
    <t>Reviewer/
Approver</t>
  </si>
  <si>
    <t>Reference</t>
  </si>
  <si>
    <t>1.0</t>
  </si>
  <si>
    <t>First creation</t>
  </si>
  <si>
    <t>John Doe</t>
  </si>
  <si>
    <t>CR236 "Export all carrier choices"</t>
  </si>
  <si>
    <t>1.1</t>
  </si>
  <si>
    <t>Update testcase</t>
  </si>
  <si>
    <t>Jane Doe</t>
  </si>
  <si>
    <t>1.2</t>
  </si>
  <si>
    <t>Test Leader 01</t>
  </si>
  <si>
    <r>
      <rPr>
        <b/>
        <sz val="10"/>
        <rFont val="Tahoma"/>
        <charset val="134"/>
      </rPr>
      <t>System Name</t>
    </r>
    <r>
      <rPr>
        <b/>
        <sz val="10"/>
        <rFont val="ＭＳ Ｐゴシック"/>
        <charset val="128"/>
      </rPr>
      <t>：</t>
    </r>
  </si>
  <si>
    <t>Quản Lí Khách Sạn</t>
  </si>
  <si>
    <r>
      <rPr>
        <b/>
        <sz val="10"/>
        <rFont val="Tahoma"/>
        <charset val="134"/>
      </rPr>
      <t>Module Code</t>
    </r>
    <r>
      <rPr>
        <b/>
        <sz val="10"/>
        <rFont val="MS Gothic"/>
        <charset val="134"/>
      </rPr>
      <t>：</t>
    </r>
  </si>
  <si>
    <t>CR100 - Export to excel</t>
  </si>
  <si>
    <t>Test requirement:</t>
  </si>
  <si>
    <t xml:space="preserve">CR1 - </t>
  </si>
  <si>
    <t>Pass</t>
  </si>
  <si>
    <t>Pending</t>
  </si>
  <si>
    <t>Fail</t>
  </si>
  <si>
    <t>Number of test cases:</t>
  </si>
  <si>
    <t>ID</t>
  </si>
  <si>
    <t>Test Case Description</t>
  </si>
  <si>
    <t>Test Case Procedure</t>
  </si>
  <si>
    <t>Expected Output</t>
  </si>
  <si>
    <t>Test date</t>
  </si>
  <si>
    <t>Result</t>
  </si>
  <si>
    <t>Note</t>
  </si>
  <si>
    <t>1. Check  role "LOGIN":</t>
  </si>
  <si>
    <t>TC1</t>
  </si>
  <si>
    <t>Checking login account.</t>
  </si>
  <si>
    <t xml:space="preserve">1: Go to the system dang_nhap.java
2: Enter username "HKC".
3: Enter password "123".
4: Click login
</t>
  </si>
  <si>
    <r>
      <t>Role Tab is Login account, it's name "</t>
    </r>
    <r>
      <rPr>
        <sz val="10"/>
        <color rgb="FF000000"/>
        <rFont val="Tahoma"/>
        <charset val="134"/>
      </rPr>
      <t>LoginSucessfull</t>
    </r>
    <r>
      <rPr>
        <sz val="10"/>
        <color indexed="8"/>
        <rFont val="Tahoma"/>
        <charset val="134"/>
      </rPr>
      <t>"</t>
    </r>
  </si>
  <si>
    <t xml:space="preserve">Check set Role NHÂN VIÊN </t>
  </si>
  <si>
    <t>TC2</t>
  </si>
  <si>
    <r>
      <t xml:space="preserve">Checking add new NHÂN VIÊN in   </t>
    </r>
    <r>
      <rPr>
        <sz val="10"/>
        <color rgb="FF000000"/>
        <rFont val="Tahoma"/>
        <charset val="134"/>
      </rPr>
      <t>HOTEL MANAGER</t>
    </r>
  </si>
  <si>
    <t>1: Go to the system hotel manage 
2: Enter Mã Nhân Viên "NV1"
3: Enter Tên Nhân Viên "Nguyễn khánh Hưng"
4: Enter Chức vụ "Giam Doc" 
5: Enter Lương "50000"
6: Enter Ngày Sinh "1997-06-19"
7: Enter Giới Tính "Nam"
8: Enter Chú Thích "Dep trai"
9: Click Thêm.</t>
  </si>
  <si>
    <r>
      <t>See a new board: "</t>
    </r>
    <r>
      <rPr>
        <sz val="10"/>
        <color rgb="FF000000"/>
        <rFont val="Tahoma"/>
        <charset val="134"/>
      </rPr>
      <t>Information Employyer</t>
    </r>
    <r>
      <rPr>
        <sz val="10"/>
        <color indexed="8"/>
        <rFont val="Tahoma"/>
        <charset val="134"/>
      </rPr>
      <t>"</t>
    </r>
  </si>
  <si>
    <t>TC3</t>
  </si>
  <si>
    <r>
      <t xml:space="preserve">Checking Sửa in 
</t>
    </r>
    <r>
      <rPr>
        <sz val="10"/>
        <color rgb="FF000000"/>
        <rFont val="Tahoma"/>
        <charset val="134"/>
      </rPr>
      <t>QUẢN LÍ NHÂN VIÊN</t>
    </r>
  </si>
  <si>
    <t>1: Go to the system hotel manage with Classic Nhân Viên.
2: Click board employyer need edit.
3: Edit Infomation Edit.
4: Click Sửa.</t>
  </si>
  <si>
    <t>see a new infor in board.</t>
  </si>
  <si>
    <t>TC4</t>
  </si>
  <si>
    <t>Checking  function  Clear in
 QUẢN LÍ NHÂN VIÊN</t>
  </si>
  <si>
    <t xml:space="preserve">1: Go to the system hotel manage with Classic Nhân Viên. 
2: Click board employyer need Clear.
3: Click Clear.
</t>
  </si>
  <si>
    <r>
      <t xml:space="preserve">See </t>
    </r>
    <r>
      <rPr>
        <sz val="10"/>
        <color indexed="8"/>
        <rFont val="Tahoma"/>
        <charset val="134"/>
      </rPr>
      <t>a Infomation in textFill Clear.</t>
    </r>
  </si>
  <si>
    <t>TC5</t>
  </si>
  <si>
    <r>
      <t xml:space="preserve">Checking Xóa Function in 
</t>
    </r>
    <r>
      <rPr>
        <sz val="10"/>
        <color rgb="FF000000"/>
        <rFont val="Tahoma"/>
        <charset val="134"/>
      </rPr>
      <t>QUẢN LÍ NHÂN VIÊN</t>
    </r>
  </si>
  <si>
    <t>1: Go to the system hotel manage with Classic Nhân Viên. 
2: Click board employyer need Xóa.
3: Click Xóa.</t>
  </si>
  <si>
    <t>Don't delete infomation.</t>
  </si>
  <si>
    <t>TC6</t>
  </si>
  <si>
    <r>
      <t xml:space="preserve">Checking Thoát Function in 
</t>
    </r>
    <r>
      <rPr>
        <sz val="10"/>
        <color rgb="FF000000"/>
        <rFont val="Tahoma"/>
        <charset val="134"/>
      </rPr>
      <t>QUẢN LÍ NHÂN VIÊN</t>
    </r>
  </si>
  <si>
    <t>1: Go to the system hotel manage with Classic QUẢN LÍ PHÒNG. 
2: Click Thoát.</t>
  </si>
  <si>
    <t>see a selector: "Bạn có chắc muốn thoát chương trình không".</t>
  </si>
  <si>
    <r>
      <t>Check set Role</t>
    </r>
    <r>
      <rPr>
        <sz val="14"/>
        <color theme="1"/>
        <rFont val="Calibri"/>
        <charset val="134"/>
        <scheme val="minor"/>
      </rPr>
      <t xml:space="preserve"> Phòng</t>
    </r>
  </si>
  <si>
    <t>TC7</t>
  </si>
  <si>
    <r>
      <t xml:space="preserve">Checking add new PHÒNG in   
</t>
    </r>
    <r>
      <rPr>
        <sz val="10"/>
        <color rgb="FF000000"/>
        <rFont val="Tahoma"/>
        <charset val="134"/>
      </rPr>
      <t>QUẢN LÍ PHÒNG</t>
    </r>
  </si>
  <si>
    <t xml:space="preserve">1: Go to the system Hotel Manager With QUẢN LÍ PHÒNG
2: Enter Mã Phòng "P1"
3: Enter Tên Phòng "T1"
4: Enter Loại Phòng "VIP"
5: Enter Giá Phòng "500000"
6: Enter Chú Thích "Khong co may lanh"
7: Enter Tình trạng "con phong"
8: Enter Mã Nhân Viên "NV1"
9: Enter Mã Dịch Vụ "DV1"
10: Click Thêm </t>
  </si>
  <si>
    <t>see a new Board Information.</t>
  </si>
  <si>
    <t>TC8</t>
  </si>
  <si>
    <r>
      <t xml:space="preserve">Checking Sửa in 
</t>
    </r>
    <r>
      <rPr>
        <sz val="10"/>
        <color rgb="FF000000"/>
        <rFont val="Tahoma"/>
        <charset val="134"/>
      </rPr>
      <t>QUẢN LÍ PHÒNG</t>
    </r>
  </si>
  <si>
    <t>1: Go to the system hotel manage with Classic Nhân Viên.
2: Click board information Phòng need edit.
3: Edit Infomation Edit.
4: Click Sửa.</t>
  </si>
  <si>
    <t>see a new menu item Edited.</t>
  </si>
  <si>
    <t>TC9</t>
  </si>
  <si>
    <r>
      <t xml:space="preserve">Checking Clear in
</t>
    </r>
    <r>
      <rPr>
        <sz val="10"/>
        <color rgb="FF000000"/>
        <rFont val="Tahoma"/>
        <charset val="134"/>
      </rPr>
      <t xml:space="preserve">QUẢN LÍ PHÒNG </t>
    </r>
  </si>
  <si>
    <t>1: Go to the system hotel manage with Classic QUẢN LÍ PHÒNG. 
2: Click board employyer need Clear.
3: Click Clear.</t>
  </si>
  <si>
    <t>See a Infomation in textFill Clear.</t>
  </si>
  <si>
    <r>
      <t xml:space="preserve">Checking Xóa Function in 
</t>
    </r>
    <r>
      <rPr>
        <sz val="10"/>
        <color rgb="FF000000"/>
        <rFont val="Tahoma"/>
        <charset val="134"/>
      </rPr>
      <t>QUẢN LÍ PHÒNG</t>
    </r>
  </si>
  <si>
    <r>
      <t xml:space="preserve">Checking Thoát Function in 
</t>
    </r>
    <r>
      <rPr>
        <sz val="10"/>
        <color rgb="FF000000"/>
        <rFont val="Tahoma"/>
        <charset val="134"/>
      </rPr>
      <t>QUẢN LÍ PHÒNG</t>
    </r>
  </si>
  <si>
    <t>2. Check set Role Dịch Vụ</t>
  </si>
  <si>
    <t>TC10</t>
  </si>
  <si>
    <t>Checking add new in  Dịch Vụ</t>
  </si>
  <si>
    <t>1: Go to the system Hotel Manager With Dịch Vụ
2: Enter Mã Dịch Vụ ""
3: Enter Tên Dịch Vụ ""
4: Enter Giá Dịch Vụ ""</t>
  </si>
  <si>
    <t>TC11</t>
  </si>
  <si>
    <t xml:space="preserve">    Checking Sửa in 
         Dịch Vụ</t>
  </si>
  <si>
    <t>1: Go to the system hotel manage with Classic Nhân Viên.
2: Click board information Dịch Vụ need edit.
3: Edit Infomation Edit.
4: Click Sửa.</t>
  </si>
  <si>
    <t>TC12</t>
  </si>
  <si>
    <t xml:space="preserve">    Checking Clear in
          Dịch Vụ
</t>
  </si>
  <si>
    <t>1: Go to the system hotel manage with Classic Dịch Vụ. 
2: Click board employyer need Clear.
3: Click Clear.</t>
  </si>
  <si>
    <t>TC13</t>
  </si>
  <si>
    <t>Checking Xóa Function in 
        Dịch Vụ</t>
  </si>
  <si>
    <t xml:space="preserve">1: Go to the system hotel manage with Classic Dịch Vụ. 
2: Click board Dịch Vụ need Xóa.
3: Click Xóa.
</t>
  </si>
  <si>
    <t xml:space="preserve">                                                          Check Set Role Hóa Đơn</t>
  </si>
  <si>
    <t>TC14</t>
  </si>
  <si>
    <t>Checking add new in Hóa Đơn</t>
  </si>
  <si>
    <t>1: Go to the system Hotel Manager With QUẢN LÍ PHÒNG
2: Enter Mã Hóa Đơn ""
3: Enter Mã Nhân Viên ""
4: Enter Mã Phòng ""
5: Enter Ngày ""
6: Enter Giá Hóa Đơn ""</t>
  </si>
  <si>
    <t>TC15</t>
  </si>
  <si>
    <t>Checking Sửa in 
         Hóa Đơn</t>
  </si>
  <si>
    <t>1: Go to the system hotel manage with Classic Hóa Đơn.
2: Click board information Hóa Đơn need edit.
3: Edit Infomation Edit.
4: Click Sửa.</t>
  </si>
  <si>
    <t>TC16</t>
  </si>
  <si>
    <t>Checking Clear in
          Hóa Đơn</t>
  </si>
  <si>
    <t>1: Go to the system hotel manage with Classic Hóa Đơn. 
2: Click board employyer need Clear.
3: Click Clear.</t>
  </si>
  <si>
    <t>TC17</t>
  </si>
  <si>
    <t>Checking Xóa Function in 
         Hóa Đơn</t>
  </si>
  <si>
    <t>1: Go to the system hotel manage with Classic Hóa Đơn. 
2: Click board Dịch Vụ need Xóa.
3: Click Xóa.</t>
  </si>
  <si>
    <t>TC18</t>
  </si>
  <si>
    <t>Checking Thoát Function in 
         Hóa Đơn</t>
  </si>
  <si>
    <t>1: Go to the system hotel manage with Classic Hóa Đơn.
2: Click Thoát.</t>
  </si>
  <si>
    <t xml:space="preserve">                                                                            Check Khách Hàng</t>
  </si>
  <si>
    <t>TC19</t>
  </si>
  <si>
    <t>Checking add new in Khách Hàng</t>
  </si>
  <si>
    <t>1: Go to the system Hotel Manager With QUẢN LÍ Khách Hàng
2: Enter Mã KH "KH1"
3: Enter Tên KH "Cao Van Kha"
4: Enter Chứng minh nhân Dân "301585414"
5: Enter Quốc Tịch "vietNam"
6: Enter Giới Tính "nam"
7:Enter tuổi "21"
8:Số Điện Thoại"0837110779"
9:Mã Phòng"P1"</t>
  </si>
  <si>
    <t>TC20</t>
  </si>
  <si>
    <t>1: Go to the system Hotel Manager With QUẢN LÍ Khách Hàng
2: Enter Mã KH "KH1"
3: Enter Tên KH "Cao Van Kha"
4: Enter Chứng minh nhân Dân "301585414"
5: Enter Quốc Tịch "vietNam"
6: Enter Giới Tính "nam"
7:Enter tuổi "21"
8:Số Điện Thoại"0837110779"
9:Mã Phòng "null " or not exist</t>
  </si>
  <si>
    <t>Error</t>
  </si>
  <si>
    <t>Checking Sửa information 
Khách Hàng</t>
  </si>
  <si>
    <t>1: Go to the system Hotel Manager With QUẢN LÍ Khách Hàng
2: Choose Khách Hàng Want Edit
3: Enter Mã KH "KH1"
4: Enter Tên KH "Cao Van Kha abc"
5: Enter Chứng minh nhân Dân "301585414"
6: Enter Quốc Tịch "vietNam"
7: Enter Giới Tính "nam"
8:Enter tuổi "21"
9:Số Điện Thoại"0837110779"
10:Mã Phòng"P1"</t>
  </si>
  <si>
    <t>TC21</t>
  </si>
  <si>
    <t>Checking Clear in
Khách Hàng</t>
  </si>
  <si>
    <t>1: Go to the system hotel manage with Classic Khách Hàng. 
2: Click board employyer need Clear.
3: Click Clear.</t>
  </si>
  <si>
    <t>TC22</t>
  </si>
  <si>
    <t>Checking Xóa Khách Hàng</t>
  </si>
  <si>
    <t>1: Go to the system hotel manage with Classic Khách Hàng. 
2: Click board Khách Hàng need Xóa.
3: Click Xóa.</t>
  </si>
  <si>
    <t>TC23</t>
  </si>
  <si>
    <t>Checking Thoát Function in 
         Khách Hàng</t>
  </si>
  <si>
    <t>1: Go to the system hotel manage with Classic Khách Hàng.
2: Click Thoát.</t>
  </si>
  <si>
    <t>TEST REPORT</t>
  </si>
  <si>
    <t>Note:</t>
  </si>
  <si>
    <t>Date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</si>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</sst>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[$-409]d\-mmm\-yy;@"/>
    <numFmt numFmtId="178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9" formatCode="0.000"/>
  </numFmts>
  <fonts count="43">
    <font>
      <sz val="11"/>
      <name val="ＭＳ Ｐゴシック"/>
      <charset val="128"/>
    </font>
    <font>
      <b/>
      <sz val="18"/>
      <name val="Tahoma"/>
      <charset val="134"/>
    </font>
    <font>
      <b/>
      <sz val="10"/>
      <name val="Tahoma"/>
      <charset val="134"/>
    </font>
    <font>
      <sz val="10"/>
      <name val="Tahoma"/>
      <charset val="134"/>
    </font>
    <font>
      <b/>
      <sz val="10"/>
      <color indexed="9"/>
      <name val="Tahoma"/>
      <charset val="134"/>
    </font>
    <font>
      <sz val="10"/>
      <name val="ＭＳ Ｐゴシック"/>
      <charset val="128"/>
    </font>
    <font>
      <sz val="10"/>
      <color indexed="9"/>
      <name val="Tahoma"/>
      <charset val="134"/>
    </font>
    <font>
      <b/>
      <sz val="10"/>
      <color indexed="12"/>
      <name val="Tahoma"/>
      <charset val="134"/>
    </font>
    <font>
      <sz val="10"/>
      <color indexed="8"/>
      <name val="Tahoma"/>
      <charset val="134"/>
    </font>
    <font>
      <sz val="8"/>
      <color indexed="8"/>
      <name val="Tahoma"/>
      <charset val="134"/>
    </font>
    <font>
      <sz val="12"/>
      <color indexed="8"/>
      <name val="Tahoma"/>
      <charset val="134"/>
    </font>
    <font>
      <sz val="12"/>
      <name val="ＭＳ Ｐゴシック"/>
      <charset val="128"/>
    </font>
    <font>
      <sz val="11"/>
      <color theme="1"/>
      <name val="Calibri"/>
      <charset val="134"/>
      <scheme val="minor"/>
    </font>
    <font>
      <b/>
      <sz val="12"/>
      <color indexed="9"/>
      <name val="Tahoma"/>
      <charset val="134"/>
    </font>
    <font>
      <sz val="10"/>
      <color indexed="10"/>
      <name val="Tahoma"/>
      <charset val="134"/>
    </font>
    <font>
      <sz val="10"/>
      <color rgb="FF000000"/>
      <name val="Tahoma"/>
      <charset val="134"/>
    </font>
    <font>
      <sz val="11"/>
      <color indexed="10"/>
      <name val="ＭＳ Ｐゴシック"/>
      <charset val="128"/>
    </font>
    <font>
      <sz val="11"/>
      <name val="Tahoma"/>
      <charset val="134"/>
    </font>
    <font>
      <b/>
      <sz val="10"/>
      <color indexed="60"/>
      <name val="Tahoma"/>
      <charset val="134"/>
    </font>
    <font>
      <sz val="11"/>
      <color theme="1"/>
      <name val="Calibri"/>
      <charset val="134"/>
      <scheme val="minor"/>
    </font>
    <font>
      <sz val="9"/>
      <name val="ＭＳ ゴシック"/>
      <charset val="128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0"/>
      <name val="ＭＳ Ｐゴシック"/>
      <charset val="128"/>
    </font>
    <font>
      <b/>
      <sz val="10"/>
      <name val="MS Gothic"/>
      <charset val="134"/>
    </font>
    <font>
      <sz val="14"/>
      <color theme="1"/>
      <name val="Calibri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0" fontId="22" fillId="13" borderId="0" applyNumberFormat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6" fontId="19" fillId="0" borderId="0" applyFon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8" fillId="18" borderId="41" applyNumberFormat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19" fillId="10" borderId="37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39" applyNumberFormat="0" applyFill="0" applyAlignment="0" applyProtection="0">
      <alignment vertical="center"/>
    </xf>
    <xf numFmtId="0" fontId="26" fillId="0" borderId="4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7" fillId="31" borderId="42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9" fillId="22" borderId="44" applyNumberFormat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31" fillId="22" borderId="42" applyNumberFormat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0" fillId="0" borderId="0" applyProtection="0"/>
    <xf numFmtId="0" fontId="22" fillId="2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2" fillId="3" borderId="0" applyNumberFormat="0" applyBorder="0" applyAlignment="0" applyProtection="0"/>
    <xf numFmtId="0" fontId="25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0" fillId="0" borderId="0"/>
    <xf numFmtId="0" fontId="22" fillId="3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0" fillId="0" borderId="0"/>
  </cellStyleXfs>
  <cellXfs count="164">
    <xf numFmtId="0" fontId="0" fillId="0" borderId="0" xfId="0"/>
    <xf numFmtId="0" fontId="0" fillId="0" borderId="0" xfId="0" applyAlignment="1">
      <alignment wrapText="1"/>
    </xf>
    <xf numFmtId="0" fontId="1" fillId="0" borderId="0" xfId="51" applyFont="1" applyBorder="1"/>
    <xf numFmtId="0" fontId="2" fillId="0" borderId="0" xfId="51" applyFont="1" applyBorder="1"/>
    <xf numFmtId="0" fontId="3" fillId="0" borderId="0" xfId="51" applyFont="1" applyBorder="1"/>
    <xf numFmtId="177" fontId="3" fillId="0" borderId="0" xfId="51" applyNumberFormat="1" applyFont="1" applyBorder="1"/>
    <xf numFmtId="0" fontId="3" fillId="0" borderId="0" xfId="0" applyFont="1" applyBorder="1"/>
    <xf numFmtId="177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/>
    <xf numFmtId="0" fontId="4" fillId="2" borderId="2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/>
    </xf>
    <xf numFmtId="0" fontId="4" fillId="2" borderId="3" xfId="0" applyNumberFormat="1" applyFont="1" applyFill="1" applyBorder="1" applyAlignment="1">
      <alignment horizontal="center" wrapText="1"/>
    </xf>
    <xf numFmtId="0" fontId="4" fillId="2" borderId="4" xfId="0" applyNumberFormat="1" applyFon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6" fillId="2" borderId="7" xfId="0" applyNumberFormat="1" applyFont="1" applyFill="1" applyBorder="1" applyAlignment="1">
      <alignment horizontal="center"/>
    </xf>
    <xf numFmtId="0" fontId="4" fillId="2" borderId="8" xfId="0" applyFont="1" applyFill="1" applyBorder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9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 applyAlignment="1">
      <alignment horizontal="right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Alignment="1"/>
    <xf numFmtId="0" fontId="8" fillId="0" borderId="0" xfId="0" applyFont="1" applyAlignment="1"/>
    <xf numFmtId="0" fontId="8" fillId="0" borderId="0" xfId="0" applyFont="1" applyAlignment="1">
      <alignment vertical="center" wrapText="1"/>
    </xf>
    <xf numFmtId="0" fontId="10" fillId="0" borderId="0" xfId="0" applyFont="1" applyAlignment="1"/>
    <xf numFmtId="0" fontId="8" fillId="0" borderId="0" xfId="0" applyFont="1" applyBorder="1" applyAlignment="1"/>
    <xf numFmtId="0" fontId="11" fillId="0" borderId="0" xfId="0" applyFont="1"/>
    <xf numFmtId="0" fontId="9" fillId="0" borderId="0" xfId="0" applyFont="1" applyAlignment="1">
      <alignment vertical="top"/>
    </xf>
    <xf numFmtId="179" fontId="12" fillId="3" borderId="10" xfId="45" applyNumberFormat="1" applyFont="1" applyBorder="1" applyAlignment="1">
      <alignment horizontal="left" vertical="top" wrapText="1"/>
    </xf>
    <xf numFmtId="2" fontId="0" fillId="0" borderId="0" xfId="0" applyNumberFormat="1" applyFont="1"/>
    <xf numFmtId="0" fontId="0" fillId="0" borderId="0" xfId="0" applyAlignment="1"/>
    <xf numFmtId="0" fontId="3" fillId="0" borderId="10" xfId="0" applyFont="1" applyBorder="1"/>
    <xf numFmtId="0" fontId="0" fillId="0" borderId="10" xfId="0" applyBorder="1"/>
    <xf numFmtId="0" fontId="2" fillId="4" borderId="0" xfId="39" applyFont="1" applyFill="1" applyAlignment="1"/>
    <xf numFmtId="0" fontId="9" fillId="4" borderId="0" xfId="0" applyFont="1" applyFill="1" applyAlignment="1">
      <alignment horizontal="center" wrapText="1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/>
    <xf numFmtId="0" fontId="9" fillId="4" borderId="11" xfId="0" applyFont="1" applyFill="1" applyBorder="1" applyAlignment="1">
      <alignment horizontal="center" wrapText="1"/>
    </xf>
    <xf numFmtId="0" fontId="2" fillId="4" borderId="12" xfId="39" applyFont="1" applyFill="1" applyBorder="1" applyAlignment="1">
      <alignment horizontal="left" wrapText="1"/>
    </xf>
    <xf numFmtId="0" fontId="3" fillId="4" borderId="13" xfId="39" applyFont="1" applyFill="1" applyBorder="1" applyAlignment="1">
      <alignment horizontal="left" wrapText="1"/>
    </xf>
    <xf numFmtId="0" fontId="3" fillId="4" borderId="14" xfId="39" applyFont="1" applyFill="1" applyBorder="1" applyAlignment="1">
      <alignment horizontal="left" wrapText="1"/>
    </xf>
    <xf numFmtId="0" fontId="3" fillId="4" borderId="0" xfId="39" applyFont="1" applyFill="1" applyBorder="1" applyAlignment="1">
      <alignment horizontal="left" wrapText="1"/>
    </xf>
    <xf numFmtId="0" fontId="8" fillId="4" borderId="0" xfId="0" applyFont="1" applyFill="1" applyBorder="1" applyAlignment="1">
      <alignment horizontal="center" wrapText="1"/>
    </xf>
    <xf numFmtId="0" fontId="2" fillId="4" borderId="15" xfId="39" applyFont="1" applyFill="1" applyBorder="1" applyAlignment="1">
      <alignment horizontal="left" vertical="center" wrapText="1"/>
    </xf>
    <xf numFmtId="0" fontId="3" fillId="4" borderId="16" xfId="39" applyFont="1" applyFill="1" applyBorder="1" applyAlignment="1">
      <alignment horizontal="left" vertical="top" wrapText="1"/>
    </xf>
    <xf numFmtId="0" fontId="3" fillId="4" borderId="17" xfId="39" applyFont="1" applyFill="1" applyBorder="1" applyAlignment="1">
      <alignment horizontal="left" vertical="top" wrapText="1"/>
    </xf>
    <xf numFmtId="0" fontId="3" fillId="4" borderId="18" xfId="39" applyFont="1" applyFill="1" applyBorder="1" applyAlignment="1">
      <alignment horizontal="left" vertical="top" wrapText="1"/>
    </xf>
    <xf numFmtId="0" fontId="3" fillId="4" borderId="16" xfId="39" applyFont="1" applyFill="1" applyBorder="1" applyAlignment="1">
      <alignment horizontal="left" vertical="center" wrapText="1"/>
    </xf>
    <xf numFmtId="0" fontId="3" fillId="4" borderId="17" xfId="39" applyFont="1" applyFill="1" applyBorder="1" applyAlignment="1">
      <alignment horizontal="left" vertical="center" wrapText="1"/>
    </xf>
    <xf numFmtId="0" fontId="3" fillId="4" borderId="18" xfId="39" applyFont="1" applyFill="1" applyBorder="1" applyAlignment="1">
      <alignment horizontal="left" vertical="center" wrapText="1"/>
    </xf>
    <xf numFmtId="0" fontId="3" fillId="4" borderId="0" xfId="39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8" fillId="4" borderId="15" xfId="0" applyFont="1" applyFill="1" applyBorder="1" applyAlignment="1">
      <alignment horizontal="right"/>
    </xf>
    <xf numFmtId="0" fontId="8" fillId="4" borderId="10" xfId="0" applyFont="1" applyFill="1" applyBorder="1" applyAlignment="1">
      <alignment wrapText="1"/>
    </xf>
    <xf numFmtId="0" fontId="8" fillId="4" borderId="10" xfId="0" applyFont="1" applyFill="1" applyBorder="1" applyAlignment="1">
      <alignment horizontal="center" wrapText="1"/>
    </xf>
    <xf numFmtId="0" fontId="8" fillId="4" borderId="19" xfId="0" applyFont="1" applyFill="1" applyBorder="1" applyAlignment="1">
      <alignment horizontal="center" wrapText="1"/>
    </xf>
    <xf numFmtId="0" fontId="8" fillId="4" borderId="20" xfId="0" applyFont="1" applyFill="1" applyBorder="1" applyAlignment="1">
      <alignment horizontal="right"/>
    </xf>
    <xf numFmtId="0" fontId="8" fillId="4" borderId="21" xfId="0" applyFont="1" applyFill="1" applyBorder="1" applyAlignment="1">
      <alignment wrapText="1"/>
    </xf>
    <xf numFmtId="0" fontId="8" fillId="0" borderId="21" xfId="0" applyFont="1" applyBorder="1" applyAlignment="1">
      <alignment horizontal="center"/>
    </xf>
    <xf numFmtId="1" fontId="8" fillId="4" borderId="22" xfId="0" applyNumberFormat="1" applyFont="1" applyFill="1" applyBorder="1" applyAlignment="1">
      <alignment horizontal="center" wrapText="1"/>
    </xf>
    <xf numFmtId="1" fontId="8" fillId="4" borderId="0" xfId="0" applyNumberFormat="1" applyFont="1" applyFill="1" applyBorder="1" applyAlignment="1">
      <alignment horizontal="center" wrapText="1"/>
    </xf>
    <xf numFmtId="0" fontId="8" fillId="4" borderId="23" xfId="0" applyFont="1" applyFill="1" applyBorder="1" applyAlignment="1">
      <alignment horizontal="center"/>
    </xf>
    <xf numFmtId="0" fontId="4" fillId="5" borderId="24" xfId="39" applyFont="1" applyFill="1" applyBorder="1" applyAlignment="1">
      <alignment horizontal="center" vertical="center" wrapText="1"/>
    </xf>
    <xf numFmtId="0" fontId="4" fillId="5" borderId="24" xfId="39" applyFont="1" applyFill="1" applyBorder="1" applyAlignment="1">
      <alignment vertical="center" wrapText="1"/>
    </xf>
    <xf numFmtId="0" fontId="4" fillId="5" borderId="25" xfId="39" applyFont="1" applyFill="1" applyBorder="1" applyAlignment="1">
      <alignment horizontal="center" vertical="center" wrapText="1"/>
    </xf>
    <xf numFmtId="0" fontId="4" fillId="5" borderId="0" xfId="39" applyFont="1" applyFill="1" applyBorder="1" applyAlignment="1">
      <alignment horizontal="center" vertical="center" wrapText="1"/>
    </xf>
    <xf numFmtId="0" fontId="4" fillId="5" borderId="26" xfId="39" applyFont="1" applyFill="1" applyBorder="1" applyAlignment="1">
      <alignment horizontal="center" vertical="center" wrapText="1"/>
    </xf>
    <xf numFmtId="0" fontId="4" fillId="5" borderId="27" xfId="39" applyFont="1" applyFill="1" applyBorder="1" applyAlignment="1">
      <alignment horizontal="center" vertical="center" wrapText="1"/>
    </xf>
    <xf numFmtId="0" fontId="4" fillId="5" borderId="10" xfId="39" applyFont="1" applyFill="1" applyBorder="1" applyAlignment="1">
      <alignment horizontal="center" vertical="center" wrapText="1"/>
    </xf>
    <xf numFmtId="0" fontId="4" fillId="5" borderId="10" xfId="39" applyFont="1" applyFill="1" applyBorder="1" applyAlignment="1">
      <alignment vertical="center" wrapText="1"/>
    </xf>
    <xf numFmtId="0" fontId="4" fillId="5" borderId="28" xfId="39" applyFont="1" applyFill="1" applyBorder="1" applyAlignment="1">
      <alignment horizontal="center" vertical="center" wrapText="1"/>
    </xf>
    <xf numFmtId="0" fontId="4" fillId="5" borderId="29" xfId="39" applyFont="1" applyFill="1" applyBorder="1" applyAlignment="1">
      <alignment horizontal="center" vertical="center" wrapText="1"/>
    </xf>
    <xf numFmtId="0" fontId="4" fillId="5" borderId="30" xfId="39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left" vertical="center"/>
    </xf>
    <xf numFmtId="0" fontId="8" fillId="7" borderId="16" xfId="39" applyFont="1" applyFill="1" applyBorder="1" applyAlignment="1">
      <alignment horizontal="left" vertical="center" wrapText="1"/>
    </xf>
    <xf numFmtId="0" fontId="8" fillId="7" borderId="17" xfId="39" applyFont="1" applyFill="1" applyBorder="1" applyAlignment="1">
      <alignment horizontal="left" vertical="center" wrapText="1"/>
    </xf>
    <xf numFmtId="179" fontId="8" fillId="0" borderId="10" xfId="0" applyNumberFormat="1" applyFont="1" applyBorder="1" applyAlignment="1">
      <alignment horizontal="left" vertical="top" wrapText="1"/>
    </xf>
    <xf numFmtId="0" fontId="8" fillId="0" borderId="10" xfId="0" applyFont="1" applyBorder="1" applyAlignment="1">
      <alignment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31" xfId="0" applyFont="1" applyBorder="1" applyAlignment="1">
      <alignment horizontal="left" vertical="top" wrapText="1"/>
    </xf>
    <xf numFmtId="0" fontId="14" fillId="0" borderId="16" xfId="0" applyFont="1" applyBorder="1" applyAlignment="1">
      <alignment horizontal="left" vertical="top" wrapText="1"/>
    </xf>
    <xf numFmtId="0" fontId="8" fillId="7" borderId="16" xfId="39" applyFont="1" applyFill="1" applyBorder="1" applyAlignment="1">
      <alignment horizontal="center" vertical="center" wrapText="1"/>
    </xf>
    <xf numFmtId="0" fontId="8" fillId="7" borderId="17" xfId="39" applyFont="1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top" wrapText="1"/>
    </xf>
    <xf numFmtId="0" fontId="8" fillId="0" borderId="32" xfId="0" applyFont="1" applyBorder="1" applyAlignment="1">
      <alignment horizontal="left" vertical="top" wrapText="1"/>
    </xf>
    <xf numFmtId="0" fontId="15" fillId="0" borderId="16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179" fontId="12" fillId="3" borderId="25" xfId="45" applyNumberFormat="1" applyFont="1" applyBorder="1" applyAlignment="1">
      <alignment horizontal="left" vertical="top" wrapText="1"/>
    </xf>
    <xf numFmtId="179" fontId="12" fillId="3" borderId="0" xfId="45" applyNumberFormat="1" applyFont="1" applyBorder="1" applyAlignment="1">
      <alignment horizontal="left" vertical="top" wrapText="1"/>
    </xf>
    <xf numFmtId="2" fontId="8" fillId="0" borderId="10" xfId="0" applyNumberFormat="1" applyFont="1" applyBorder="1" applyAlignment="1">
      <alignment vertical="top" wrapText="1"/>
    </xf>
    <xf numFmtId="2" fontId="8" fillId="0" borderId="10" xfId="0" applyNumberFormat="1" applyFont="1" applyBorder="1" applyAlignment="1">
      <alignment horizontal="left" vertical="top" wrapText="1"/>
    </xf>
    <xf numFmtId="2" fontId="16" fillId="0" borderId="16" xfId="0" applyNumberFormat="1" applyFont="1" applyBorder="1" applyAlignment="1">
      <alignment vertical="top"/>
    </xf>
    <xf numFmtId="2" fontId="0" fillId="0" borderId="16" xfId="0" applyNumberFormat="1" applyFont="1" applyBorder="1"/>
    <xf numFmtId="179" fontId="15" fillId="0" borderId="10" xfId="0" applyNumberFormat="1" applyFont="1" applyBorder="1" applyAlignment="1">
      <alignment horizontal="left" vertical="top" wrapText="1"/>
    </xf>
    <xf numFmtId="179" fontId="8" fillId="0" borderId="27" xfId="0" applyNumberFormat="1" applyFont="1" applyBorder="1" applyAlignment="1">
      <alignment horizontal="center" vertical="top" wrapText="1"/>
    </xf>
    <xf numFmtId="179" fontId="8" fillId="0" borderId="33" xfId="0" applyNumberFormat="1" applyFont="1" applyBorder="1" applyAlignment="1">
      <alignment horizontal="center" vertical="top" wrapText="1"/>
    </xf>
    <xf numFmtId="179" fontId="8" fillId="0" borderId="34" xfId="0" applyNumberFormat="1" applyFont="1" applyBorder="1" applyAlignment="1">
      <alignment horizontal="center" vertical="top" wrapText="1"/>
    </xf>
    <xf numFmtId="179" fontId="8" fillId="0" borderId="25" xfId="0" applyNumberFormat="1" applyFont="1" applyBorder="1" applyAlignment="1">
      <alignment horizontal="center" vertical="top" wrapText="1"/>
    </xf>
    <xf numFmtId="179" fontId="8" fillId="0" borderId="0" xfId="0" applyNumberFormat="1" applyFont="1" applyAlignment="1">
      <alignment horizontal="center" vertical="top" wrapText="1"/>
    </xf>
    <xf numFmtId="179" fontId="8" fillId="0" borderId="26" xfId="0" applyNumberFormat="1" applyFont="1" applyBorder="1" applyAlignment="1">
      <alignment horizontal="center" vertical="top" wrapText="1"/>
    </xf>
    <xf numFmtId="0" fontId="8" fillId="4" borderId="0" xfId="0" applyFont="1" applyFill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8" fillId="4" borderId="0" xfId="0" applyFont="1" applyFill="1" applyAlignment="1"/>
    <xf numFmtId="0" fontId="8" fillId="4" borderId="0" xfId="0" applyFont="1" applyFill="1" applyAlignment="1">
      <alignment vertical="center" wrapText="1"/>
    </xf>
    <xf numFmtId="0" fontId="8" fillId="4" borderId="29" xfId="0" applyFont="1" applyFill="1" applyBorder="1" applyAlignment="1">
      <alignment horizontal="center" wrapText="1"/>
    </xf>
    <xf numFmtId="0" fontId="10" fillId="4" borderId="0" xfId="0" applyFont="1" applyFill="1" applyAlignment="1"/>
    <xf numFmtId="0" fontId="8" fillId="4" borderId="0" xfId="0" applyFont="1" applyFill="1" applyBorder="1" applyAlignment="1"/>
    <xf numFmtId="0" fontId="13" fillId="6" borderId="31" xfId="0" applyFont="1" applyFill="1" applyBorder="1" applyAlignment="1">
      <alignment horizontal="left" vertical="center"/>
    </xf>
    <xf numFmtId="0" fontId="8" fillId="7" borderId="31" xfId="39" applyFont="1" applyFill="1" applyBorder="1" applyAlignment="1">
      <alignment horizontal="left" vertical="center" wrapText="1"/>
    </xf>
    <xf numFmtId="0" fontId="8" fillId="8" borderId="10" xfId="0" applyFont="1" applyFill="1" applyBorder="1" applyAlignment="1">
      <alignment horizontal="left" vertical="top" wrapText="1"/>
    </xf>
    <xf numFmtId="0" fontId="8" fillId="9" borderId="10" xfId="0" applyFont="1" applyFill="1" applyBorder="1" applyAlignment="1">
      <alignment horizontal="left" vertical="top" wrapText="1"/>
    </xf>
    <xf numFmtId="0" fontId="3" fillId="8" borderId="10" xfId="0" applyFont="1" applyFill="1" applyBorder="1" applyAlignment="1">
      <alignment horizontal="left" vertical="top" wrapText="1"/>
    </xf>
    <xf numFmtId="2" fontId="3" fillId="8" borderId="10" xfId="0" applyNumberFormat="1" applyFont="1" applyFill="1" applyBorder="1" applyAlignment="1">
      <alignment vertical="top"/>
    </xf>
    <xf numFmtId="0" fontId="14" fillId="0" borderId="10" xfId="0" applyFont="1" applyBorder="1" applyAlignment="1">
      <alignment vertical="top" wrapText="1"/>
    </xf>
    <xf numFmtId="2" fontId="0" fillId="0" borderId="0" xfId="0" applyNumberFormat="1" applyFont="1" applyAlignment="1">
      <alignment vertical="top"/>
    </xf>
    <xf numFmtId="2" fontId="3" fillId="9" borderId="10" xfId="0" applyNumberFormat="1" applyFont="1" applyFill="1" applyBorder="1" applyAlignment="1">
      <alignment vertical="top"/>
    </xf>
    <xf numFmtId="2" fontId="3" fillId="8" borderId="10" xfId="0" applyNumberFormat="1" applyFont="1" applyFill="1" applyBorder="1"/>
    <xf numFmtId="2" fontId="3" fillId="9" borderId="10" xfId="0" applyNumberFormat="1" applyFont="1" applyFill="1" applyBorder="1"/>
    <xf numFmtId="179" fontId="8" fillId="8" borderId="10" xfId="0" applyNumberFormat="1" applyFont="1" applyFill="1" applyBorder="1" applyAlignment="1">
      <alignment horizontal="left" vertical="top" wrapText="1"/>
    </xf>
    <xf numFmtId="179" fontId="8" fillId="9" borderId="10" xfId="0" applyNumberFormat="1" applyFont="1" applyFill="1" applyBorder="1" applyAlignment="1">
      <alignment horizontal="left" vertical="top" wrapText="1"/>
    </xf>
    <xf numFmtId="0" fontId="17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Border="1"/>
    <xf numFmtId="0" fontId="17" fillId="4" borderId="0" xfId="0" applyFont="1" applyFill="1"/>
    <xf numFmtId="0" fontId="1" fillId="4" borderId="0" xfId="0" applyFont="1" applyFill="1"/>
    <xf numFmtId="0" fontId="18" fillId="4" borderId="0" xfId="0" applyFont="1" applyFill="1"/>
    <xf numFmtId="0" fontId="3" fillId="4" borderId="0" xfId="0" applyNumberFormat="1" applyFont="1" applyFill="1" applyAlignment="1">
      <alignment horizontal="left"/>
    </xf>
    <xf numFmtId="0" fontId="3" fillId="4" borderId="0" xfId="0" applyFont="1" applyFill="1"/>
    <xf numFmtId="15" fontId="3" fillId="0" borderId="0" xfId="0" applyNumberFormat="1" applyFont="1" applyAlignment="1">
      <alignment horizontal="left"/>
    </xf>
    <xf numFmtId="0" fontId="18" fillId="0" borderId="0" xfId="0" applyFont="1"/>
    <xf numFmtId="177" fontId="4" fillId="2" borderId="2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5" fontId="3" fillId="0" borderId="5" xfId="0" applyNumberFormat="1" applyFont="1" applyBorder="1" applyAlignment="1">
      <alignment horizontal="left" vertical="center"/>
    </xf>
    <xf numFmtId="15" fontId="3" fillId="0" borderId="5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15" fontId="3" fillId="0" borderId="5" xfId="0" applyNumberFormat="1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177" fontId="3" fillId="0" borderId="7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5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Normal_Sheet1_Vanco_CR022a1_TestCase_v0.1" xfId="39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標準_結合試験(AllOvertheWorld)" xfId="48"/>
    <cellStyle name="40% - Accent6" xfId="49" builtinId="51"/>
    <cellStyle name="60% - Accent6" xfId="50" builtinId="52"/>
    <cellStyle name="Normal_Functional Test Case v1.0" xfId="5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showGridLines="0" workbookViewId="0">
      <selection activeCell="B13" sqref="B13"/>
    </sheetView>
  </sheetViews>
  <sheetFormatPr defaultColWidth="9" defaultRowHeight="13.8" outlineLevelCol="7"/>
  <cols>
    <col min="1" max="1" width="9" style="134"/>
    <col min="2" max="2" width="14.25" style="134" customWidth="1"/>
    <col min="3" max="3" width="9" style="134"/>
    <col min="4" max="4" width="15" style="134" customWidth="1"/>
    <col min="5" max="5" width="32.5" style="134" customWidth="1"/>
    <col min="6" max="6" width="23.8796296296296" style="134" customWidth="1"/>
    <col min="7" max="7" width="20.5" style="134" customWidth="1"/>
    <col min="8" max="8" width="26.75" style="134" customWidth="1"/>
    <col min="9" max="16384" width="9" style="134"/>
  </cols>
  <sheetData>
    <row r="1" spans="2:3">
      <c r="B1" s="135"/>
      <c r="C1" s="135"/>
    </row>
    <row r="2" ht="22.2" spans="1:7">
      <c r="A2" s="136"/>
      <c r="B2" s="137" t="s">
        <v>0</v>
      </c>
      <c r="C2" s="136"/>
      <c r="D2" s="136"/>
      <c r="E2" s="136"/>
      <c r="F2" s="136"/>
      <c r="G2" s="136"/>
    </row>
    <row r="3" spans="1:7">
      <c r="A3" s="136"/>
      <c r="B3" s="138" t="s">
        <v>1</v>
      </c>
      <c r="C3" s="139">
        <v>1.2</v>
      </c>
      <c r="D3" s="140"/>
      <c r="E3" s="136"/>
      <c r="F3" s="136"/>
      <c r="G3" s="136"/>
    </row>
    <row r="4" spans="1:7">
      <c r="A4" s="136"/>
      <c r="B4" s="138" t="s">
        <v>2</v>
      </c>
      <c r="C4" s="141" t="s">
        <v>3</v>
      </c>
      <c r="D4" s="141"/>
      <c r="E4" s="136"/>
      <c r="F4" s="136"/>
      <c r="G4" s="136"/>
    </row>
    <row r="5" ht="14.55" spans="1:7">
      <c r="A5" s="136"/>
      <c r="B5" s="138"/>
      <c r="C5" s="140"/>
      <c r="D5" s="140"/>
      <c r="E5" s="136"/>
      <c r="F5" s="136"/>
      <c r="G5" s="136"/>
    </row>
    <row r="6" ht="14.25" customHeight="1" spans="1:7">
      <c r="A6" s="136"/>
      <c r="B6" s="138" t="s">
        <v>4</v>
      </c>
      <c r="C6" s="49" t="s">
        <v>5</v>
      </c>
      <c r="D6" s="49"/>
      <c r="E6" s="50"/>
      <c r="F6" s="136"/>
      <c r="G6" s="136"/>
    </row>
    <row r="7" spans="1:7">
      <c r="A7" s="136"/>
      <c r="B7" s="138" t="s">
        <v>6</v>
      </c>
      <c r="C7" s="49" t="s">
        <v>7</v>
      </c>
      <c r="D7" s="49"/>
      <c r="E7" s="50"/>
      <c r="F7" s="136"/>
      <c r="G7" s="136"/>
    </row>
    <row r="8" spans="1:7">
      <c r="A8" s="136"/>
      <c r="B8" s="138"/>
      <c r="C8" s="136"/>
      <c r="D8" s="136"/>
      <c r="E8" s="136"/>
      <c r="F8" s="136"/>
      <c r="G8" s="136"/>
    </row>
    <row r="9" spans="1:7">
      <c r="A9" s="136"/>
      <c r="B9" s="6"/>
      <c r="C9" s="6"/>
      <c r="D9" s="6"/>
      <c r="E9" s="6"/>
      <c r="F9" s="136"/>
      <c r="G9" s="136"/>
    </row>
    <row r="10" spans="2:2">
      <c r="B10" s="142" t="s">
        <v>8</v>
      </c>
    </row>
    <row r="11" s="132" customFormat="1" ht="26.4" spans="2:8">
      <c r="B11" s="143" t="s">
        <v>9</v>
      </c>
      <c r="C11" s="144" t="s">
        <v>10</v>
      </c>
      <c r="D11" s="144" t="s">
        <v>11</v>
      </c>
      <c r="E11" s="144" t="s">
        <v>12</v>
      </c>
      <c r="F11" s="144" t="s">
        <v>13</v>
      </c>
      <c r="G11" s="145" t="s">
        <v>14</v>
      </c>
      <c r="H11" s="146" t="s">
        <v>15</v>
      </c>
    </row>
    <row r="12" s="132" customFormat="1" ht="26.4" spans="2:8">
      <c r="B12" s="147">
        <v>39293</v>
      </c>
      <c r="C12" s="148" t="s">
        <v>16</v>
      </c>
      <c r="D12" s="149"/>
      <c r="E12" s="150" t="s">
        <v>17</v>
      </c>
      <c r="F12" s="151" t="s">
        <v>18</v>
      </c>
      <c r="G12" s="152"/>
      <c r="H12" s="153" t="s">
        <v>19</v>
      </c>
    </row>
    <row r="13" s="132" customFormat="1" ht="26.4" spans="2:8">
      <c r="B13" s="7">
        <v>39295</v>
      </c>
      <c r="C13" s="148" t="s">
        <v>20</v>
      </c>
      <c r="D13" s="149"/>
      <c r="E13" s="150" t="s">
        <v>21</v>
      </c>
      <c r="F13" s="151" t="s">
        <v>18</v>
      </c>
      <c r="G13" s="154" t="s">
        <v>22</v>
      </c>
      <c r="H13" s="153" t="s">
        <v>19</v>
      </c>
    </row>
    <row r="14" s="133" customFormat="1" ht="26.4" spans="2:8">
      <c r="B14" s="147">
        <v>39311</v>
      </c>
      <c r="C14" s="148" t="s">
        <v>23</v>
      </c>
      <c r="D14" s="149"/>
      <c r="E14" s="150" t="s">
        <v>21</v>
      </c>
      <c r="F14" s="151" t="s">
        <v>18</v>
      </c>
      <c r="G14" s="154" t="s">
        <v>24</v>
      </c>
      <c r="H14" s="153" t="s">
        <v>19</v>
      </c>
    </row>
    <row r="15" s="133" customFormat="1" ht="13.2" spans="2:8">
      <c r="B15" s="155"/>
      <c r="C15" s="156"/>
      <c r="D15" s="157"/>
      <c r="E15" s="157"/>
      <c r="F15" s="157"/>
      <c r="G15" s="157"/>
      <c r="H15" s="158"/>
    </row>
    <row r="16" s="132" customFormat="1" spans="2:8">
      <c r="B16" s="147"/>
      <c r="C16" s="148"/>
      <c r="D16" s="149"/>
      <c r="E16" s="157"/>
      <c r="F16" s="157"/>
      <c r="G16" s="157"/>
      <c r="H16" s="159"/>
    </row>
    <row r="17" s="132" customFormat="1" spans="2:8">
      <c r="B17" s="155"/>
      <c r="C17" s="156"/>
      <c r="D17" s="157"/>
      <c r="E17" s="157"/>
      <c r="F17" s="157"/>
      <c r="G17" s="157"/>
      <c r="H17" s="158"/>
    </row>
    <row r="18" s="132" customFormat="1" spans="2:8">
      <c r="B18" s="155"/>
      <c r="C18" s="156"/>
      <c r="D18" s="157"/>
      <c r="E18" s="157"/>
      <c r="F18" s="157"/>
      <c r="G18" s="157"/>
      <c r="H18" s="158"/>
    </row>
    <row r="19" s="132" customFormat="1" spans="2:8">
      <c r="B19" s="155"/>
      <c r="C19" s="156"/>
      <c r="D19" s="157"/>
      <c r="E19" s="157"/>
      <c r="F19" s="157"/>
      <c r="G19" s="157"/>
      <c r="H19" s="158"/>
    </row>
    <row r="20" s="132" customFormat="1" spans="2:8">
      <c r="B20" s="155"/>
      <c r="C20" s="156"/>
      <c r="D20" s="157"/>
      <c r="E20" s="157"/>
      <c r="F20" s="157"/>
      <c r="G20" s="157"/>
      <c r="H20" s="158"/>
    </row>
    <row r="21" s="132" customFormat="1" spans="2:8">
      <c r="B21" s="155"/>
      <c r="C21" s="156"/>
      <c r="D21" s="157"/>
      <c r="E21" s="157"/>
      <c r="F21" s="157"/>
      <c r="G21" s="157"/>
      <c r="H21" s="158"/>
    </row>
    <row r="22" s="132" customFormat="1" spans="2:8">
      <c r="B22" s="155"/>
      <c r="C22" s="156"/>
      <c r="D22" s="157"/>
      <c r="E22" s="157"/>
      <c r="F22" s="157"/>
      <c r="G22" s="157"/>
      <c r="H22" s="158"/>
    </row>
    <row r="23" s="132" customFormat="1" spans="2:8">
      <c r="B23" s="160"/>
      <c r="C23" s="161"/>
      <c r="D23" s="162"/>
      <c r="E23" s="162"/>
      <c r="F23" s="162"/>
      <c r="G23" s="162"/>
      <c r="H23" s="163"/>
    </row>
  </sheetData>
  <mergeCells count="2">
    <mergeCell ref="C6:E6"/>
    <mergeCell ref="C7:E7"/>
  </mergeCells>
  <pageMargins left="0.37" right="0.47" top="0.5" bottom="0.38" header="0.5" footer="0.17"/>
  <pageSetup paperSize="9" orientation="landscape" horizontalDpi="96" verticalDpi="96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outlinePr summaryBelow="0" summaryRight="0"/>
  </sheetPr>
  <dimension ref="A1:XFD53"/>
  <sheetViews>
    <sheetView tabSelected="1" workbookViewId="0">
      <selection activeCell="B3" sqref="B3:D3"/>
    </sheetView>
  </sheetViews>
  <sheetFormatPr defaultColWidth="9" defaultRowHeight="13.2"/>
  <cols>
    <col min="1" max="1" width="15.75" customWidth="1"/>
    <col min="2" max="2" width="18.1296296296296" style="40" customWidth="1"/>
    <col min="3" max="3" width="42.1296296296296" customWidth="1"/>
    <col min="5" max="5" width="27.1296296296296" customWidth="1"/>
    <col min="6" max="6" width="23.6296296296296" customWidth="1"/>
    <col min="7" max="7" width="18.5" hidden="1" customWidth="1"/>
    <col min="8" max="8" width="17.25" customWidth="1"/>
    <col min="9" max="9" width="9" style="41"/>
    <col min="10" max="10" width="18" style="42" customWidth="1"/>
  </cols>
  <sheetData>
    <row r="1" s="31" customFormat="1" ht="12.75" customHeight="1" spans="1:11">
      <c r="A1" s="43" t="s">
        <v>0</v>
      </c>
      <c r="B1" s="44"/>
      <c r="C1" s="44"/>
      <c r="D1" s="44"/>
      <c r="E1" s="45"/>
      <c r="F1" s="45"/>
      <c r="G1" s="45"/>
      <c r="H1" s="45"/>
      <c r="I1" s="112"/>
      <c r="J1" s="113"/>
      <c r="K1" s="46"/>
    </row>
    <row r="2" s="31" customFormat="1" ht="11.25" customHeight="1" spans="1:11">
      <c r="A2" s="46"/>
      <c r="B2" s="47"/>
      <c r="C2" s="47"/>
      <c r="D2" s="47"/>
      <c r="E2" s="45"/>
      <c r="F2" s="45"/>
      <c r="G2" s="45"/>
      <c r="H2" s="45"/>
      <c r="I2" s="112"/>
      <c r="J2" s="113"/>
      <c r="K2" s="46"/>
    </row>
    <row r="3" s="32" customFormat="1" ht="15" customHeight="1" spans="1:11">
      <c r="A3" s="48" t="s">
        <v>25</v>
      </c>
      <c r="B3" s="49" t="s">
        <v>26</v>
      </c>
      <c r="C3" s="49"/>
      <c r="D3" s="50"/>
      <c r="E3" s="51"/>
      <c r="F3" s="51"/>
      <c r="G3" s="51"/>
      <c r="H3" s="52"/>
      <c r="I3" s="52"/>
      <c r="J3" s="52"/>
      <c r="K3" s="114"/>
    </row>
    <row r="4" s="32" customFormat="1" spans="1:11">
      <c r="A4" s="53" t="s">
        <v>27</v>
      </c>
      <c r="B4" s="54" t="s">
        <v>28</v>
      </c>
      <c r="C4" s="55"/>
      <c r="D4" s="56"/>
      <c r="E4" s="51"/>
      <c r="F4" s="51"/>
      <c r="G4" s="51"/>
      <c r="H4" s="52"/>
      <c r="I4" s="52"/>
      <c r="J4" s="52"/>
      <c r="K4" s="114"/>
    </row>
    <row r="5" s="33" customFormat="1" ht="26.4" spans="1:11">
      <c r="A5" s="53" t="s">
        <v>29</v>
      </c>
      <c r="B5" s="57" t="s">
        <v>30</v>
      </c>
      <c r="C5" s="58"/>
      <c r="D5" s="59"/>
      <c r="E5" s="60"/>
      <c r="F5" s="60"/>
      <c r="G5" s="60"/>
      <c r="H5" s="61"/>
      <c r="I5" s="61"/>
      <c r="J5" s="61"/>
      <c r="K5" s="115"/>
    </row>
    <row r="6" s="32" customFormat="1" ht="15" customHeight="1" spans="1:11">
      <c r="A6" s="62" t="s">
        <v>31</v>
      </c>
      <c r="B6" s="63">
        <f>COUNTIF(I12:I43,"Pass")</f>
        <v>19</v>
      </c>
      <c r="C6" s="64" t="s">
        <v>32</v>
      </c>
      <c r="D6" s="65">
        <f>COUNTIF(I10:I735,"Pending")</f>
        <v>0</v>
      </c>
      <c r="E6" s="52"/>
      <c r="F6" s="52"/>
      <c r="G6" s="52"/>
      <c r="H6" s="52"/>
      <c r="I6" s="52"/>
      <c r="J6" s="52"/>
      <c r="K6" s="114"/>
    </row>
    <row r="7" s="32" customFormat="1" ht="15" customHeight="1" spans="1:11">
      <c r="A7" s="66" t="s">
        <v>33</v>
      </c>
      <c r="B7" s="67">
        <v>4</v>
      </c>
      <c r="C7" s="68" t="s">
        <v>34</v>
      </c>
      <c r="D7" s="69">
        <v>23</v>
      </c>
      <c r="E7" s="70"/>
      <c r="F7" s="70"/>
      <c r="G7" s="70"/>
      <c r="H7" s="52"/>
      <c r="I7" s="52"/>
      <c r="J7" s="52"/>
      <c r="K7" s="114"/>
    </row>
    <row r="8" s="32" customFormat="1" ht="15" customHeight="1" spans="1:11">
      <c r="A8" s="71"/>
      <c r="B8" s="71"/>
      <c r="C8" s="71"/>
      <c r="D8" s="71"/>
      <c r="E8" s="52"/>
      <c r="F8" s="52"/>
      <c r="G8" s="52"/>
      <c r="H8" s="52"/>
      <c r="I8" s="116"/>
      <c r="J8" s="116"/>
      <c r="K8" s="114"/>
    </row>
    <row r="9" s="34" customFormat="1" ht="12" customHeight="1" spans="1:11">
      <c r="A9" s="72" t="s">
        <v>35</v>
      </c>
      <c r="B9" s="73" t="s">
        <v>36</v>
      </c>
      <c r="C9" s="72" t="s">
        <v>37</v>
      </c>
      <c r="D9" s="74" t="s">
        <v>38</v>
      </c>
      <c r="E9" s="75"/>
      <c r="F9" s="75"/>
      <c r="G9" s="76"/>
      <c r="H9" s="77" t="s">
        <v>39</v>
      </c>
      <c r="I9" s="78" t="s">
        <v>40</v>
      </c>
      <c r="J9" s="78" t="s">
        <v>41</v>
      </c>
      <c r="K9" s="117"/>
    </row>
    <row r="10" s="35" customFormat="1" ht="12" customHeight="1" spans="1:11">
      <c r="A10" s="78"/>
      <c r="B10" s="79"/>
      <c r="C10" s="78"/>
      <c r="D10" s="80"/>
      <c r="E10" s="81"/>
      <c r="F10" s="81"/>
      <c r="G10" s="82"/>
      <c r="H10" s="80"/>
      <c r="I10" s="78"/>
      <c r="J10" s="78"/>
      <c r="K10" s="118"/>
    </row>
    <row r="11" s="36" customFormat="1" ht="15" spans="1:10">
      <c r="A11" s="83"/>
      <c r="B11" s="83"/>
      <c r="C11" s="83"/>
      <c r="D11" s="83"/>
      <c r="E11" s="83"/>
      <c r="F11" s="83"/>
      <c r="G11" s="83"/>
      <c r="H11" s="83"/>
      <c r="I11" s="83"/>
      <c r="J11" s="119"/>
    </row>
    <row r="12" s="37" customFormat="1" spans="1:10">
      <c r="A12" s="84" t="s">
        <v>42</v>
      </c>
      <c r="B12" s="85"/>
      <c r="C12" s="85"/>
      <c r="D12" s="85"/>
      <c r="E12" s="85"/>
      <c r="F12" s="85"/>
      <c r="G12" s="85"/>
      <c r="H12" s="85"/>
      <c r="I12" s="85"/>
      <c r="J12" s="120"/>
    </row>
    <row r="13" s="37" customFormat="1" ht="66" outlineLevel="1" spans="1:10">
      <c r="A13" s="86" t="s">
        <v>43</v>
      </c>
      <c r="B13" s="87" t="s">
        <v>44</v>
      </c>
      <c r="C13" s="88" t="s">
        <v>45</v>
      </c>
      <c r="D13" s="89" t="s">
        <v>46</v>
      </c>
      <c r="E13" s="90"/>
      <c r="F13" s="90"/>
      <c r="G13" s="91"/>
      <c r="H13" s="92"/>
      <c r="I13" s="121" t="s">
        <v>31</v>
      </c>
      <c r="J13" s="88"/>
    </row>
    <row r="14" s="37" customFormat="1" outlineLevel="1" spans="1:10">
      <c r="A14" s="93" t="s">
        <v>47</v>
      </c>
      <c r="B14" s="94"/>
      <c r="C14" s="94"/>
      <c r="D14" s="85"/>
      <c r="E14" s="85"/>
      <c r="F14" s="85"/>
      <c r="G14" s="85"/>
      <c r="H14" s="85"/>
      <c r="I14" s="85"/>
      <c r="J14" s="120"/>
    </row>
    <row r="15" s="37" customFormat="1" ht="63.75" customHeight="1" outlineLevel="1" spans="1:10">
      <c r="A15" s="86" t="s">
        <v>48</v>
      </c>
      <c r="B15" s="95" t="s">
        <v>49</v>
      </c>
      <c r="C15" s="96" t="s">
        <v>50</v>
      </c>
      <c r="D15" s="89" t="s">
        <v>51</v>
      </c>
      <c r="E15" s="90"/>
      <c r="F15" s="90"/>
      <c r="G15" s="91"/>
      <c r="H15" s="89"/>
      <c r="I15" s="121" t="s">
        <v>31</v>
      </c>
      <c r="J15" s="88"/>
    </row>
    <row r="16" s="37" customFormat="1" ht="63.75" customHeight="1" outlineLevel="1" spans="1:10">
      <c r="A16" s="86" t="s">
        <v>52</v>
      </c>
      <c r="B16" s="95" t="s">
        <v>53</v>
      </c>
      <c r="C16" s="96" t="s">
        <v>54</v>
      </c>
      <c r="D16" s="89" t="s">
        <v>55</v>
      </c>
      <c r="E16" s="90"/>
      <c r="F16" s="90"/>
      <c r="G16" s="91"/>
      <c r="H16" s="92"/>
      <c r="I16" s="121" t="s">
        <v>31</v>
      </c>
      <c r="J16" s="88"/>
    </row>
    <row r="17" s="37" customFormat="1" ht="66" outlineLevel="1" spans="1:10">
      <c r="A17" s="86" t="s">
        <v>56</v>
      </c>
      <c r="B17" s="95" t="s">
        <v>57</v>
      </c>
      <c r="C17" s="96" t="s">
        <v>58</v>
      </c>
      <c r="D17" s="97" t="s">
        <v>59</v>
      </c>
      <c r="E17" s="90"/>
      <c r="F17" s="90"/>
      <c r="G17" s="91"/>
      <c r="H17" s="98"/>
      <c r="I17" s="121" t="s">
        <v>31</v>
      </c>
      <c r="J17" s="88"/>
    </row>
    <row r="18" s="37" customFormat="1" ht="52.8" outlineLevel="1" spans="1:10">
      <c r="A18" s="86" t="s">
        <v>60</v>
      </c>
      <c r="B18" s="95" t="s">
        <v>61</v>
      </c>
      <c r="C18" s="96" t="s">
        <v>62</v>
      </c>
      <c r="D18" s="89" t="s">
        <v>63</v>
      </c>
      <c r="E18" s="90"/>
      <c r="F18" s="90"/>
      <c r="G18" s="91"/>
      <c r="H18" s="89"/>
      <c r="I18" s="122" t="s">
        <v>33</v>
      </c>
      <c r="J18" s="88"/>
    </row>
    <row r="19" s="37" customFormat="1" ht="63.75" customHeight="1" outlineLevel="1" spans="1:10">
      <c r="A19" s="86" t="s">
        <v>64</v>
      </c>
      <c r="B19" s="95" t="s">
        <v>65</v>
      </c>
      <c r="C19" s="96" t="s">
        <v>66</v>
      </c>
      <c r="D19" s="89" t="s">
        <v>67</v>
      </c>
      <c r="E19" s="90"/>
      <c r="F19" s="90"/>
      <c r="G19" s="91"/>
      <c r="H19" s="89"/>
      <c r="I19" s="121" t="s">
        <v>31</v>
      </c>
      <c r="J19" s="88"/>
    </row>
    <row r="20" s="38" customFormat="1" ht="19.5" customHeight="1" outlineLevel="1" spans="1:14">
      <c r="A20" s="99" t="s">
        <v>68</v>
      </c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="37" customFormat="1" ht="63.75" customHeight="1" outlineLevel="1" spans="1:10">
      <c r="A21" s="86" t="s">
        <v>69</v>
      </c>
      <c r="B21" s="95" t="s">
        <v>70</v>
      </c>
      <c r="C21" s="96" t="s">
        <v>71</v>
      </c>
      <c r="D21" s="89" t="s">
        <v>72</v>
      </c>
      <c r="E21" s="90"/>
      <c r="F21" s="90"/>
      <c r="G21" s="91"/>
      <c r="H21" s="92"/>
      <c r="I21" s="121" t="s">
        <v>31</v>
      </c>
      <c r="J21" s="88"/>
    </row>
    <row r="22" s="37" customFormat="1" ht="66" outlineLevel="1" spans="1:10">
      <c r="A22" s="86" t="s">
        <v>73</v>
      </c>
      <c r="B22" s="95" t="s">
        <v>74</v>
      </c>
      <c r="C22" s="96" t="s">
        <v>75</v>
      </c>
      <c r="D22" s="89" t="s">
        <v>76</v>
      </c>
      <c r="E22" s="90"/>
      <c r="F22" s="90"/>
      <c r="G22" s="91"/>
      <c r="H22" s="98"/>
      <c r="I22" s="121" t="s">
        <v>31</v>
      </c>
      <c r="J22" s="88"/>
    </row>
    <row r="23" s="37" customFormat="1" ht="56.1" customHeight="1" outlineLevel="1" spans="1:10">
      <c r="A23" s="86" t="s">
        <v>77</v>
      </c>
      <c r="B23" s="95" t="s">
        <v>78</v>
      </c>
      <c r="C23" s="96" t="s">
        <v>79</v>
      </c>
      <c r="D23" s="89" t="s">
        <v>80</v>
      </c>
      <c r="E23" s="90"/>
      <c r="F23" s="90"/>
      <c r="G23" s="91"/>
      <c r="H23" s="92"/>
      <c r="I23" s="121" t="s">
        <v>31</v>
      </c>
      <c r="J23" s="88"/>
    </row>
    <row r="24" s="37" customFormat="1" ht="56.1" customHeight="1" outlineLevel="1" spans="1:10">
      <c r="A24" s="86" t="s">
        <v>77</v>
      </c>
      <c r="B24" s="95" t="s">
        <v>81</v>
      </c>
      <c r="C24" s="96" t="s">
        <v>62</v>
      </c>
      <c r="D24" s="89" t="s">
        <v>63</v>
      </c>
      <c r="E24" s="90"/>
      <c r="F24" s="90"/>
      <c r="G24" s="91"/>
      <c r="H24" s="92"/>
      <c r="I24" s="122" t="s">
        <v>33</v>
      </c>
      <c r="J24" s="88"/>
    </row>
    <row r="25" s="37" customFormat="1" ht="51" customHeight="1" outlineLevel="1" spans="1:10">
      <c r="A25" s="86" t="s">
        <v>77</v>
      </c>
      <c r="B25" s="95" t="s">
        <v>82</v>
      </c>
      <c r="C25" s="96" t="s">
        <v>66</v>
      </c>
      <c r="D25" s="89" t="s">
        <v>67</v>
      </c>
      <c r="E25" s="90"/>
      <c r="F25" s="90"/>
      <c r="G25" s="91"/>
      <c r="H25" s="89"/>
      <c r="I25" s="88"/>
      <c r="J25" s="88"/>
    </row>
    <row r="26" s="37" customFormat="1" ht="12.6" customHeight="1" spans="1:10">
      <c r="A26" s="84" t="s">
        <v>83</v>
      </c>
      <c r="B26" s="85"/>
      <c r="C26" s="85"/>
      <c r="D26" s="85"/>
      <c r="E26" s="85"/>
      <c r="F26" s="85"/>
      <c r="G26" s="85"/>
      <c r="H26" s="85"/>
      <c r="I26" s="85"/>
      <c r="J26" s="120"/>
    </row>
    <row r="27" s="39" customFormat="1" ht="228.75" customHeight="1" outlineLevel="1" spans="1:10">
      <c r="A27" s="86" t="s">
        <v>84</v>
      </c>
      <c r="B27" s="101" t="s">
        <v>85</v>
      </c>
      <c r="C27" s="102" t="s">
        <v>86</v>
      </c>
      <c r="D27" s="89" t="s">
        <v>72</v>
      </c>
      <c r="E27" s="90"/>
      <c r="F27" s="90"/>
      <c r="I27" s="123" t="s">
        <v>31</v>
      </c>
      <c r="J27" s="98"/>
    </row>
    <row r="28" s="39" customFormat="1" ht="207.75" customHeight="1" outlineLevel="1" spans="1:10">
      <c r="A28" s="86" t="s">
        <v>87</v>
      </c>
      <c r="B28" s="101" t="s">
        <v>88</v>
      </c>
      <c r="C28" s="102" t="s">
        <v>89</v>
      </c>
      <c r="D28" s="89" t="s">
        <v>76</v>
      </c>
      <c r="E28" s="90"/>
      <c r="F28" s="90"/>
      <c r="H28" s="103"/>
      <c r="I28" s="123" t="s">
        <v>31</v>
      </c>
      <c r="J28" s="98"/>
    </row>
    <row r="29" s="39" customFormat="1" ht="255" customHeight="1" outlineLevel="1" spans="1:14">
      <c r="A29" s="86" t="s">
        <v>90</v>
      </c>
      <c r="B29" s="101" t="s">
        <v>91</v>
      </c>
      <c r="C29" s="102" t="s">
        <v>92</v>
      </c>
      <c r="D29" s="89" t="s">
        <v>80</v>
      </c>
      <c r="E29" s="90"/>
      <c r="F29" s="90"/>
      <c r="H29" s="103"/>
      <c r="I29" s="124" t="s">
        <v>31</v>
      </c>
      <c r="J29" s="125"/>
      <c r="K29" s="126"/>
      <c r="L29" s="126"/>
      <c r="M29" s="126"/>
      <c r="N29" s="126"/>
    </row>
    <row r="30" s="39" customFormat="1" ht="276.75" customHeight="1" outlineLevel="1" spans="1:10">
      <c r="A30" s="86" t="s">
        <v>93</v>
      </c>
      <c r="B30" s="101" t="s">
        <v>94</v>
      </c>
      <c r="C30" s="102" t="s">
        <v>95</v>
      </c>
      <c r="D30" s="89" t="s">
        <v>63</v>
      </c>
      <c r="E30" s="90"/>
      <c r="F30" s="90"/>
      <c r="H30" s="104"/>
      <c r="I30" s="127" t="s">
        <v>33</v>
      </c>
      <c r="J30" s="98"/>
    </row>
    <row r="31" s="37" customFormat="1" ht="12.6" customHeight="1" outlineLevel="1" spans="1:10">
      <c r="A31" s="84" t="s">
        <v>96</v>
      </c>
      <c r="B31" s="85"/>
      <c r="C31" s="85"/>
      <c r="D31" s="85"/>
      <c r="E31" s="85"/>
      <c r="F31" s="85"/>
      <c r="G31" s="85"/>
      <c r="H31" s="85"/>
      <c r="I31" s="85"/>
      <c r="J31" s="120"/>
    </row>
    <row r="32" s="39" customFormat="1" ht="70.5" customHeight="1" outlineLevel="1" spans="1:10">
      <c r="A32" s="86" t="s">
        <v>97</v>
      </c>
      <c r="B32" s="101" t="s">
        <v>98</v>
      </c>
      <c r="C32" s="102" t="s">
        <v>99</v>
      </c>
      <c r="D32" s="97" t="s">
        <v>72</v>
      </c>
      <c r="E32" s="90"/>
      <c r="F32" s="90"/>
      <c r="H32" s="104"/>
      <c r="I32" s="128" t="s">
        <v>31</v>
      </c>
      <c r="J32" s="98"/>
    </row>
    <row r="33" s="39" customFormat="1" ht="87.75" customHeight="1" outlineLevel="1" spans="1:10">
      <c r="A33" s="86" t="s">
        <v>100</v>
      </c>
      <c r="B33" s="101" t="s">
        <v>101</v>
      </c>
      <c r="C33" s="102" t="s">
        <v>102</v>
      </c>
      <c r="D33" s="89" t="s">
        <v>76</v>
      </c>
      <c r="E33" s="90"/>
      <c r="F33" s="90"/>
      <c r="H33" s="104"/>
      <c r="I33" s="128" t="s">
        <v>31</v>
      </c>
      <c r="J33" s="98"/>
    </row>
    <row r="34" s="39" customFormat="1" ht="87.75" customHeight="1" outlineLevel="1" spans="1:10">
      <c r="A34" s="86" t="s">
        <v>103</v>
      </c>
      <c r="B34" s="101" t="s">
        <v>104</v>
      </c>
      <c r="C34" s="102" t="s">
        <v>105</v>
      </c>
      <c r="D34" s="89" t="s">
        <v>80</v>
      </c>
      <c r="E34" s="90"/>
      <c r="F34" s="90"/>
      <c r="H34" s="104"/>
      <c r="I34" s="128" t="s">
        <v>31</v>
      </c>
      <c r="J34" s="98"/>
    </row>
    <row r="35" s="39" customFormat="1" ht="59.25" customHeight="1" outlineLevel="1" spans="1:10">
      <c r="A35" s="86" t="s">
        <v>106</v>
      </c>
      <c r="B35" s="101" t="s">
        <v>107</v>
      </c>
      <c r="C35" s="102" t="s">
        <v>108</v>
      </c>
      <c r="D35" s="89" t="s">
        <v>63</v>
      </c>
      <c r="E35" s="90"/>
      <c r="F35" s="90"/>
      <c r="H35" s="104"/>
      <c r="I35" s="129" t="s">
        <v>33</v>
      </c>
      <c r="J35" s="98"/>
    </row>
    <row r="36" s="39" customFormat="1" ht="56.25" customHeight="1" outlineLevel="1" spans="1:10">
      <c r="A36" s="86" t="s">
        <v>109</v>
      </c>
      <c r="B36" s="101" t="s">
        <v>110</v>
      </c>
      <c r="C36" s="102" t="s">
        <v>111</v>
      </c>
      <c r="D36" s="89" t="s">
        <v>67</v>
      </c>
      <c r="E36" s="90"/>
      <c r="F36" s="90"/>
      <c r="H36" s="104"/>
      <c r="I36" s="128" t="s">
        <v>31</v>
      </c>
      <c r="J36" s="98"/>
    </row>
    <row r="37" s="37" customFormat="1" ht="12.6" customHeight="1" outlineLevel="1" spans="1:10">
      <c r="A37" s="84" t="s">
        <v>112</v>
      </c>
      <c r="B37" s="85"/>
      <c r="C37" s="85"/>
      <c r="D37" s="85"/>
      <c r="E37" s="85"/>
      <c r="F37" s="85"/>
      <c r="G37" s="85"/>
      <c r="H37" s="85"/>
      <c r="I37" s="85"/>
      <c r="J37" s="120"/>
    </row>
    <row r="38" s="39" customFormat="1" ht="150" customHeight="1" outlineLevel="1" spans="1:10">
      <c r="A38" s="86" t="s">
        <v>113</v>
      </c>
      <c r="B38" s="105" t="s">
        <v>114</v>
      </c>
      <c r="C38" s="86" t="s">
        <v>115</v>
      </c>
      <c r="D38" s="106" t="s">
        <v>72</v>
      </c>
      <c r="E38" s="107"/>
      <c r="F38" s="108"/>
      <c r="G38" s="86"/>
      <c r="H38" s="86"/>
      <c r="I38" s="130" t="s">
        <v>31</v>
      </c>
      <c r="J38" s="86"/>
    </row>
    <row r="39" s="39" customFormat="1" ht="150" customHeight="1" outlineLevel="1" spans="1:10">
      <c r="A39" s="86" t="s">
        <v>116</v>
      </c>
      <c r="B39" s="86" t="s">
        <v>114</v>
      </c>
      <c r="C39" s="86" t="s">
        <v>117</v>
      </c>
      <c r="D39" s="109" t="s">
        <v>118</v>
      </c>
      <c r="E39" s="110"/>
      <c r="F39" s="111"/>
      <c r="G39" s="86"/>
      <c r="H39" s="86"/>
      <c r="I39" s="131" t="s">
        <v>33</v>
      </c>
      <c r="J39" s="86"/>
    </row>
    <row r="40" s="39" customFormat="1" ht="150" customHeight="1" outlineLevel="1" spans="1:10">
      <c r="A40" s="86" t="s">
        <v>116</v>
      </c>
      <c r="B40" s="86" t="s">
        <v>119</v>
      </c>
      <c r="C40" s="86" t="s">
        <v>120</v>
      </c>
      <c r="D40" s="109" t="s">
        <v>72</v>
      </c>
      <c r="E40" s="110"/>
      <c r="F40" s="111"/>
      <c r="G40" s="86"/>
      <c r="H40" s="86"/>
      <c r="I40" s="130" t="s">
        <v>31</v>
      </c>
      <c r="J40" s="86"/>
    </row>
    <row r="41" s="39" customFormat="1" ht="96" customHeight="1" outlineLevel="1" spans="1:10">
      <c r="A41" s="86" t="s">
        <v>121</v>
      </c>
      <c r="B41" s="86" t="s">
        <v>122</v>
      </c>
      <c r="C41" s="86" t="s">
        <v>123</v>
      </c>
      <c r="D41" s="109" t="s">
        <v>80</v>
      </c>
      <c r="E41" s="110"/>
      <c r="F41" s="111"/>
      <c r="G41" s="86"/>
      <c r="H41" s="86"/>
      <c r="I41" s="130" t="s">
        <v>31</v>
      </c>
      <c r="J41" s="86"/>
    </row>
    <row r="42" s="39" customFormat="1" ht="81" customHeight="1" outlineLevel="1" spans="1:10">
      <c r="A42" s="86" t="s">
        <v>124</v>
      </c>
      <c r="B42" s="86" t="s">
        <v>125</v>
      </c>
      <c r="C42" s="86" t="s">
        <v>126</v>
      </c>
      <c r="D42" s="109" t="s">
        <v>72</v>
      </c>
      <c r="E42" s="110"/>
      <c r="F42" s="111"/>
      <c r="G42" s="86"/>
      <c r="H42" s="86"/>
      <c r="I42" s="130" t="s">
        <v>31</v>
      </c>
      <c r="J42" s="86"/>
    </row>
    <row r="43" s="39" customFormat="1" ht="87.75" customHeight="1" outlineLevel="1" spans="1:10">
      <c r="A43" s="86" t="s">
        <v>127</v>
      </c>
      <c r="B43" s="86" t="s">
        <v>128</v>
      </c>
      <c r="C43" s="86" t="s">
        <v>129</v>
      </c>
      <c r="D43" s="109" t="s">
        <v>67</v>
      </c>
      <c r="E43" s="110"/>
      <c r="F43" s="111"/>
      <c r="G43" s="86"/>
      <c r="H43" s="86"/>
      <c r="I43" s="86"/>
      <c r="J43" s="86"/>
    </row>
    <row r="44" ht="12" customHeight="1"/>
    <row r="45" ht="12" customHeight="1"/>
    <row r="46" ht="12" customHeight="1"/>
    <row r="47" ht="12" customHeight="1"/>
    <row r="48" ht="12" customHeight="1"/>
    <row r="49" ht="12" customHeight="1"/>
    <row r="50" ht="12" customHeight="1"/>
    <row r="51" ht="12" customHeight="1"/>
    <row r="52" ht="12" customHeight="1"/>
    <row r="53" ht="12" customHeight="1"/>
  </sheetData>
  <mergeCells count="50">
    <mergeCell ref="B3:D3"/>
    <mergeCell ref="H3:J3"/>
    <mergeCell ref="B4:D4"/>
    <mergeCell ref="H4:J4"/>
    <mergeCell ref="B5:D5"/>
    <mergeCell ref="H5:J5"/>
    <mergeCell ref="H6:J6"/>
    <mergeCell ref="H7:J7"/>
    <mergeCell ref="A8:D8"/>
    <mergeCell ref="A11:J11"/>
    <mergeCell ref="A12:J12"/>
    <mergeCell ref="D13:F13"/>
    <mergeCell ref="A14:C14"/>
    <mergeCell ref="D15:F15"/>
    <mergeCell ref="D16:F16"/>
    <mergeCell ref="D17:F17"/>
    <mergeCell ref="D18:F18"/>
    <mergeCell ref="D19:F19"/>
    <mergeCell ref="A20:XFD20"/>
    <mergeCell ref="D21:F21"/>
    <mergeCell ref="D22:F22"/>
    <mergeCell ref="D23:F23"/>
    <mergeCell ref="D24:F24"/>
    <mergeCell ref="D25:F25"/>
    <mergeCell ref="A26:J26"/>
    <mergeCell ref="D27:F27"/>
    <mergeCell ref="D28:F28"/>
    <mergeCell ref="D29:F29"/>
    <mergeCell ref="D30:F30"/>
    <mergeCell ref="A31:J31"/>
    <mergeCell ref="D32:F32"/>
    <mergeCell ref="D33:F33"/>
    <mergeCell ref="D34:F34"/>
    <mergeCell ref="D35:F35"/>
    <mergeCell ref="D36:F36"/>
    <mergeCell ref="A37:J37"/>
    <mergeCell ref="D38:F38"/>
    <mergeCell ref="D39:F39"/>
    <mergeCell ref="D40:F40"/>
    <mergeCell ref="D41:F41"/>
    <mergeCell ref="D42:F42"/>
    <mergeCell ref="D43:F43"/>
    <mergeCell ref="A9:A10"/>
    <mergeCell ref="B9:B10"/>
    <mergeCell ref="C9:C10"/>
    <mergeCell ref="H9:H10"/>
    <mergeCell ref="I9:I10"/>
    <mergeCell ref="J9:J10"/>
    <mergeCell ref="D9:G10"/>
    <mergeCell ref="B1:D2"/>
  </mergeCells>
  <pageMargins left="0.75" right="0.75" top="1" bottom="1" header="0.5" footer="0.5"/>
  <pageSetup paperSize="1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C4" sqref="C4"/>
    </sheetView>
  </sheetViews>
  <sheetFormatPr defaultColWidth="9" defaultRowHeight="13.2" outlineLevelCol="6"/>
  <cols>
    <col min="3" max="3" width="22.8796296296296" customWidth="1"/>
    <col min="7" max="7" width="18.8796296296296" customWidth="1"/>
  </cols>
  <sheetData>
    <row r="1" ht="22.2" spans="1:7">
      <c r="A1" s="2" t="s">
        <v>130</v>
      </c>
      <c r="B1" s="3"/>
      <c r="C1" s="4"/>
      <c r="D1" s="4"/>
      <c r="E1" s="4"/>
      <c r="F1" s="4"/>
      <c r="G1" s="5"/>
    </row>
    <row r="2" ht="14.25" customHeight="1" spans="1:7">
      <c r="A2" s="2"/>
      <c r="B2" s="3"/>
      <c r="C2" s="4"/>
      <c r="D2" s="4"/>
      <c r="E2" s="4"/>
      <c r="F2" s="4"/>
      <c r="G2" s="5"/>
    </row>
    <row r="3" spans="2:7">
      <c r="B3" s="6" t="s">
        <v>131</v>
      </c>
      <c r="C3" s="4"/>
      <c r="D3" s="4"/>
      <c r="E3" s="4"/>
      <c r="F3" s="4"/>
      <c r="G3" s="5"/>
    </row>
    <row r="4" spans="2:7">
      <c r="B4" s="6" t="s">
        <v>132</v>
      </c>
      <c r="C4" s="7"/>
      <c r="D4" s="6"/>
      <c r="E4" s="6"/>
      <c r="F4" s="6"/>
      <c r="G4" s="6"/>
    </row>
    <row r="5" spans="1:7">
      <c r="A5" s="6"/>
      <c r="B5" s="6"/>
      <c r="C5" s="6"/>
      <c r="D5" s="6"/>
      <c r="E5" s="6"/>
      <c r="F5" s="6"/>
      <c r="G5" s="6"/>
    </row>
    <row r="6" spans="1:7">
      <c r="A6" s="6"/>
      <c r="B6" s="6"/>
      <c r="C6" s="6"/>
      <c r="D6" s="6"/>
      <c r="E6" s="6"/>
      <c r="F6" s="6"/>
      <c r="G6" s="6"/>
    </row>
    <row r="7" ht="26.4" spans="1:7">
      <c r="A7" s="8"/>
      <c r="B7" s="9" t="s">
        <v>133</v>
      </c>
      <c r="C7" s="10" t="s">
        <v>134</v>
      </c>
      <c r="D7" s="11" t="s">
        <v>31</v>
      </c>
      <c r="E7" s="10" t="s">
        <v>33</v>
      </c>
      <c r="F7" s="10" t="s">
        <v>32</v>
      </c>
      <c r="G7" s="12" t="s">
        <v>135</v>
      </c>
    </row>
    <row r="8" s="1" customFormat="1" spans="1:7">
      <c r="A8" s="13"/>
      <c r="B8" s="14">
        <v>1</v>
      </c>
      <c r="C8" s="15" t="str">
        <f>'Export all carrier choices'!B4</f>
        <v>CR100 - Export to excel</v>
      </c>
      <c r="D8" s="16">
        <f>'Export all carrier choices'!B6</f>
        <v>19</v>
      </c>
      <c r="E8" s="15">
        <f>'Export all carrier choices'!B7</f>
        <v>4</v>
      </c>
      <c r="F8" s="15">
        <f>'Export all carrier choices'!D6</f>
        <v>0</v>
      </c>
      <c r="G8" s="16">
        <f>'Export all carrier choices'!D7</f>
        <v>23</v>
      </c>
    </row>
    <row r="9" spans="1:7">
      <c r="A9" s="6"/>
      <c r="B9" s="17"/>
      <c r="C9" s="18"/>
      <c r="D9" s="19"/>
      <c r="E9" s="20"/>
      <c r="F9" s="20"/>
      <c r="G9" s="21"/>
    </row>
    <row r="10" spans="1:7">
      <c r="A10" s="6"/>
      <c r="B10" s="22"/>
      <c r="C10" s="23" t="s">
        <v>136</v>
      </c>
      <c r="D10" s="24">
        <f>SUM(D6:D9)</f>
        <v>19</v>
      </c>
      <c r="E10" s="24">
        <f>SUM(E6:E9)</f>
        <v>4</v>
      </c>
      <c r="F10" s="24">
        <f>SUM(F6:F9)</f>
        <v>0</v>
      </c>
      <c r="G10" s="25">
        <f>SUM(G6:G9)</f>
        <v>23</v>
      </c>
    </row>
    <row r="11" spans="1:7">
      <c r="A11" s="6"/>
      <c r="B11" s="26"/>
      <c r="C11" s="6"/>
      <c r="D11" s="27"/>
      <c r="E11" s="28"/>
      <c r="F11" s="28"/>
      <c r="G11" s="28"/>
    </row>
    <row r="12" spans="1:7">
      <c r="A12" s="6"/>
      <c r="B12" s="6"/>
      <c r="C12" s="6" t="s">
        <v>137</v>
      </c>
      <c r="D12" s="6"/>
      <c r="E12" s="29">
        <f>(D10+E10)*100/G10</f>
        <v>100</v>
      </c>
      <c r="F12" s="6" t="s">
        <v>138</v>
      </c>
      <c r="G12" s="30"/>
    </row>
    <row r="13" spans="1:7">
      <c r="A13" s="6"/>
      <c r="B13" s="6"/>
      <c r="C13" s="6" t="s">
        <v>139</v>
      </c>
      <c r="D13" s="6"/>
      <c r="E13" s="29">
        <f>D10*100/G10</f>
        <v>82.6086956521739</v>
      </c>
      <c r="F13" s="6" t="s">
        <v>138</v>
      </c>
      <c r="G13" s="30"/>
    </row>
  </sheetData>
  <pageMargins left="0.75" right="0.75" top="1" bottom="1" header="0.5" footer="0.5"/>
  <pageSetup paperSize="1" orientation="landscape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ASUS</cp:lastModifiedBy>
  <dcterms:created xsi:type="dcterms:W3CDTF">2002-07-27T17:17:00Z</dcterms:created>
  <cp:lastPrinted>2006-08-02T10:15:00Z</cp:lastPrinted>
  <dcterms:modified xsi:type="dcterms:W3CDTF">2020-03-27T14:10:33Z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  <property fmtid="{D5CDD505-2E9C-101B-9397-08002B2CF9AE}" pid="3" name="KSOProductBuildVer">
    <vt:lpwstr>1033-11.2.0.9232</vt:lpwstr>
  </property>
</Properties>
</file>