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unicorn4\cri3\SMEToolbox\SG_Validus_AggDTD\Firm_Level\Code\Step3_bk\user_input\"/>
    </mc:Choice>
  </mc:AlternateContent>
  <bookViews>
    <workbookView xWindow="0" yWindow="0" windowWidth="9264" windowHeight="7692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C12" i="1"/>
  <c r="C11" i="1"/>
  <c r="C10" i="1"/>
  <c r="C9" i="1"/>
  <c r="C8" i="1"/>
  <c r="C7" i="1"/>
  <c r="C6" i="1"/>
  <c r="C5" i="1"/>
  <c r="C4" i="1"/>
  <c r="C3" i="1"/>
  <c r="B1" i="1"/>
</calcChain>
</file>

<file path=xl/sharedStrings.xml><?xml version="1.0" encoding="utf-8"?>
<sst xmlns="http://schemas.openxmlformats.org/spreadsheetml/2006/main" count="13" uniqueCount="13">
  <si>
    <t>Firm Name</t>
  </si>
  <si>
    <t>Number of financial statements:</t>
  </si>
  <si>
    <t>Period end</t>
  </si>
  <si>
    <t>Total Assets</t>
  </si>
  <si>
    <t>Current Assets</t>
  </si>
  <si>
    <t>Total Liabilities</t>
  </si>
  <si>
    <t>Current Liablities</t>
  </si>
  <si>
    <t>Long Term Liabilities (or Term Loans)</t>
  </si>
  <si>
    <t>Cash &amp; Bank</t>
  </si>
  <si>
    <t>Net Income</t>
  </si>
  <si>
    <t>Sales</t>
  </si>
  <si>
    <t>Total Equity</t>
  </si>
  <si>
    <t>Industry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</si>
</sst>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Border="1"/>
    <xf numFmtId="14" fontId="3" fillId="0" borderId="0" xfId="1" applyNumberFormat="1" applyFont="1" applyBorder="1"/>
    <xf numFmtId="41" fontId="3" fillId="0" borderId="0" xfId="1" applyNumberFormat="1" applyFont="1" applyBorder="1"/>
    <xf numFmtId="41" fontId="4" fillId="0" borderId="0" xfId="1" applyNumberFormat="1" applyFont="1" applyBorder="1"/>
    <xf numFmtId="0" fontId="1" fillId="0" borderId="0" xfId="1" applyAlignment="1">
      <alignment wrapText="1"/>
    </xf>
    <xf numFmtId="41" fontId="2" fillId="0" borderId="0" xfId="1" applyNumberFormat="1" applyFont="1" applyFill="1" applyBorder="1"/>
    <xf numFmtId="41" fontId="2" fillId="0" borderId="0" xfId="1" applyNumberFormat="1" applyFont="1" applyBorder="1"/>
    <xf numFmtId="0" fontId="1" fillId="0" borderId="0" xfId="1" applyBorder="1"/>
    <xf numFmtId="0" fontId="1" fillId="0" borderId="0" xfId="1" applyBorder="1" applyProtection="1">
      <protection locked="0"/>
    </xf>
  </cellXfs>
  <cellStyles count="2"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Sync%20Share\Risk%20Assessment\Borrowers%20and%20Records\E\Everteam%20Pte%20Ltd\ra\RA%20v5.0%20Everteam%20PL%202205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lity Sheet"/>
      <sheetName val="Paydex (Debtor)"/>
      <sheetName val="WC"/>
      <sheetName val="Fraud ratio"/>
      <sheetName val="CASA&amp;AR"/>
      <sheetName val="Fin Data"/>
      <sheetName val="PnL"/>
      <sheetName val="BS"/>
      <sheetName val="financials1TM"/>
      <sheetName val="NCRI Order Form"/>
      <sheetName val="Advance Summary(NUS)"/>
      <sheetName val="For Insurance"/>
      <sheetName val="Scorecard"/>
      <sheetName val="LD"/>
      <sheetName val="NCRI"/>
      <sheetName val="BehMod- Dir1"/>
      <sheetName val="BehMod- Dir2"/>
      <sheetName val="BehMod- Dir3"/>
      <sheetName val="NOA"/>
      <sheetName val="CBS data"/>
      <sheetName val="BehMod- Results"/>
      <sheetName val="QLR"/>
      <sheetName val="Summary"/>
      <sheetName val="referencetable"/>
      <sheetName val="Ratios-financials"/>
      <sheetName val="Credit Grading Reference"/>
      <sheetName val="Framework"/>
      <sheetName val="2. AR Finance Scorecard"/>
    </sheetNames>
    <sheetDataSet>
      <sheetData sheetId="0" refreshError="1">
        <row r="6">
          <cell r="C6" t="str">
            <v>EVERTEAM PTE. LTD.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">
          <cell r="C6" t="str">
            <v>31/02/17</v>
          </cell>
          <cell r="D6">
            <v>42521</v>
          </cell>
        </row>
        <row r="12">
          <cell r="C12">
            <v>1242337.8600000001</v>
          </cell>
          <cell r="D12">
            <v>1330465</v>
          </cell>
        </row>
        <row r="64">
          <cell r="C64">
            <v>359716.19000000018</v>
          </cell>
          <cell r="D64">
            <v>-76500</v>
          </cell>
        </row>
      </sheetData>
      <sheetData sheetId="7" refreshError="1">
        <row r="5">
          <cell r="C5" t="str">
            <v>31/02/17</v>
          </cell>
          <cell r="D5">
            <v>42521</v>
          </cell>
        </row>
        <row r="9">
          <cell r="C9">
            <v>97093.62</v>
          </cell>
          <cell r="D9">
            <v>9753</v>
          </cell>
        </row>
        <row r="17">
          <cell r="C17">
            <v>598956.68999999994</v>
          </cell>
          <cell r="D17">
            <v>338296</v>
          </cell>
        </row>
        <row r="29">
          <cell r="C29">
            <v>1461608.1</v>
          </cell>
          <cell r="D29">
            <v>1190897</v>
          </cell>
        </row>
        <row r="42">
          <cell r="C42">
            <v>514026.59</v>
          </cell>
          <cell r="D42">
            <v>317597</v>
          </cell>
        </row>
        <row r="50">
          <cell r="C50">
            <v>319205.61</v>
          </cell>
          <cell r="D50">
            <v>604641</v>
          </cell>
        </row>
        <row r="52">
          <cell r="C52">
            <v>833232.2</v>
          </cell>
          <cell r="D52">
            <v>922238</v>
          </cell>
        </row>
        <row r="60">
          <cell r="C60">
            <v>628375.9</v>
          </cell>
          <cell r="D60">
            <v>268659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7" sqref="F7"/>
    </sheetView>
  </sheetViews>
  <sheetFormatPr defaultRowHeight="13.2" x14ac:dyDescent="0.25"/>
  <cols>
    <col min="1" max="1" width="27.88671875" customWidth="1"/>
    <col min="2" max="2" width="18.44140625" bestFit="1" customWidth="1"/>
    <col min="3" max="3" width="10.21875" bestFit="1" customWidth="1"/>
  </cols>
  <sheetData>
    <row r="1" spans="1:4" ht="14.4" x14ac:dyDescent="0.3">
      <c r="A1" s="1" t="s">
        <v>0</v>
      </c>
      <c r="B1" s="1" t="str">
        <f>'[1]Facility Sheet'!C6</f>
        <v>EVERTEAM PTE. LTD.</v>
      </c>
      <c r="C1" s="1"/>
      <c r="D1" s="1"/>
    </row>
    <row r="2" spans="1:4" ht="14.4" x14ac:dyDescent="0.3">
      <c r="A2" s="1" t="s">
        <v>1</v>
      </c>
      <c r="B2" s="1">
        <v>2</v>
      </c>
      <c r="C2" s="1"/>
      <c r="D2" s="1"/>
    </row>
    <row r="3" spans="1:4" ht="14.4" x14ac:dyDescent="0.3">
      <c r="A3" s="1" t="s">
        <v>2</v>
      </c>
      <c r="B3" s="2">
        <v>42886</v>
      </c>
      <c r="C3" s="2">
        <f>IF([1]PnL!D6="","",[1]BS!D5)</f>
        <v>42521</v>
      </c>
    </row>
    <row r="4" spans="1:4" ht="14.4" x14ac:dyDescent="0.3">
      <c r="A4" s="1" t="s">
        <v>3</v>
      </c>
      <c r="B4" s="3">
        <f>[1]BS!C29</f>
        <v>1461608.1</v>
      </c>
      <c r="C4" s="3">
        <f>[1]BS!D29</f>
        <v>1190897</v>
      </c>
    </row>
    <row r="5" spans="1:4" ht="14.4" x14ac:dyDescent="0.3">
      <c r="A5" s="1" t="s">
        <v>4</v>
      </c>
      <c r="B5" s="4">
        <f>[1]BS!C17</f>
        <v>598956.68999999994</v>
      </c>
      <c r="C5" s="4">
        <f>[1]BS!D17</f>
        <v>338296</v>
      </c>
    </row>
    <row r="6" spans="1:4" ht="14.4" x14ac:dyDescent="0.3">
      <c r="A6" s="1" t="s">
        <v>5</v>
      </c>
      <c r="B6" s="3">
        <f>[1]BS!C52</f>
        <v>833232.2</v>
      </c>
      <c r="C6" s="3">
        <f>[1]BS!D52</f>
        <v>922238</v>
      </c>
    </row>
    <row r="7" spans="1:4" ht="14.4" x14ac:dyDescent="0.3">
      <c r="A7" s="1" t="s">
        <v>6</v>
      </c>
      <c r="B7" s="4">
        <f>[1]BS!C42</f>
        <v>514026.59</v>
      </c>
      <c r="C7" s="4">
        <f>[1]BS!D42</f>
        <v>317597</v>
      </c>
    </row>
    <row r="8" spans="1:4" ht="72" x14ac:dyDescent="0.3">
      <c r="A8" s="5" t="s">
        <v>7</v>
      </c>
      <c r="B8" s="6">
        <f>[1]BS!C50</f>
        <v>319205.61</v>
      </c>
      <c r="C8" s="6">
        <f>[1]BS!D50</f>
        <v>604641</v>
      </c>
    </row>
    <row r="9" spans="1:4" ht="14.4" x14ac:dyDescent="0.3">
      <c r="A9" s="1" t="s">
        <v>8</v>
      </c>
      <c r="B9" s="7">
        <f>[1]BS!C9</f>
        <v>97093.62</v>
      </c>
      <c r="C9" s="7">
        <f>[1]BS!D9</f>
        <v>9753</v>
      </c>
    </row>
    <row r="10" spans="1:4" ht="14.4" x14ac:dyDescent="0.3">
      <c r="A10" s="1" t="s">
        <v>9</v>
      </c>
      <c r="B10" s="3">
        <f>[1]PnL!C64</f>
        <v>359716.19000000018</v>
      </c>
      <c r="C10" s="3">
        <f>[1]PnL!D64</f>
        <v>-76500</v>
      </c>
    </row>
    <row r="11" spans="1:4" ht="14.4" x14ac:dyDescent="0.3">
      <c r="A11" s="1" t="s">
        <v>10</v>
      </c>
      <c r="B11" s="7">
        <f>[1]PnL!C12</f>
        <v>1242337.8600000001</v>
      </c>
      <c r="C11" s="7">
        <f>[1]PnL!D12</f>
        <v>1330465</v>
      </c>
    </row>
    <row r="12" spans="1:4" ht="14.4" x14ac:dyDescent="0.3">
      <c r="A12" s="1" t="s">
        <v>11</v>
      </c>
      <c r="B12" s="3">
        <f>[1]BS!C60</f>
        <v>628375.9</v>
      </c>
      <c r="C12" s="3">
        <f>[1]BS!D60</f>
        <v>268659</v>
      </c>
    </row>
    <row r="13" spans="1:4" ht="14.4" x14ac:dyDescent="0.3">
      <c r="A13" s="8" t="s">
        <v>12</v>
      </c>
      <c r="B13" s="9">
        <v>8</v>
      </c>
      <c r="C13" s="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Yang</dc:creator>
  <cp:lastModifiedBy>Choi Byung-Geun</cp:lastModifiedBy>
  <dcterms:created xsi:type="dcterms:W3CDTF">2018-05-25T02:18:30Z</dcterms:created>
  <dcterms:modified xsi:type="dcterms:W3CDTF">2018-05-25T02:45:37Z</dcterms:modified>
</cp:coreProperties>
</file>