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francescoenrichetti/Desktop/Spinimuricea/Text/"/>
    </mc:Choice>
  </mc:AlternateContent>
  <xr:revisionPtr revIDLastSave="0" documentId="13_ncr:1_{E5DD4F34-84F0-DF4D-9A00-5A230B080BF6}" xr6:coauthVersionLast="45" xr6:coauthVersionMax="45" xr10:uidLastSave="{00000000-0000-0000-0000-000000000000}"/>
  <bookViews>
    <workbookView xWindow="1920" yWindow="760" windowWidth="20040" windowHeight="13940" xr2:uid="{26EA5CDB-3C1D-EF42-B86E-CBB466DBA25F}"/>
  </bookViews>
  <sheets>
    <sheet name="Branching" sheetId="2" r:id="rId1"/>
    <sheet name="Polyp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C13" i="2" s="1"/>
  <c r="G5" i="2"/>
  <c r="C12" i="2" s="1"/>
  <c r="G4" i="2"/>
  <c r="C11" i="2" s="1"/>
  <c r="G3" i="2"/>
  <c r="D10" i="2" s="1"/>
  <c r="G7" i="2" l="1"/>
  <c r="E13" i="2"/>
  <c r="F13" i="2"/>
  <c r="D13" i="2"/>
  <c r="F12" i="2"/>
  <c r="E12" i="2"/>
  <c r="D12" i="2"/>
  <c r="F11" i="2"/>
  <c r="E11" i="2"/>
  <c r="D11" i="2"/>
  <c r="F10" i="2"/>
  <c r="C10" i="2"/>
  <c r="E10" i="2"/>
  <c r="I81" i="3"/>
  <c r="I80" i="3"/>
  <c r="H79" i="3"/>
  <c r="H78" i="3"/>
  <c r="H81" i="3"/>
  <c r="H80" i="3"/>
  <c r="I79" i="3"/>
  <c r="I78" i="3"/>
  <c r="I62" i="3"/>
  <c r="I63" i="3"/>
  <c r="I64" i="3"/>
  <c r="I65" i="3"/>
  <c r="H65" i="3"/>
  <c r="H64" i="3"/>
  <c r="H63" i="3"/>
  <c r="H62" i="3"/>
  <c r="I38" i="3"/>
  <c r="I39" i="3"/>
  <c r="I40" i="3"/>
  <c r="I41" i="3"/>
  <c r="H41" i="3"/>
  <c r="H40" i="3"/>
  <c r="H39" i="3"/>
  <c r="H38" i="3"/>
  <c r="I24" i="3"/>
  <c r="H24" i="3"/>
  <c r="H23" i="3"/>
  <c r="H21" i="3"/>
  <c r="I23" i="3"/>
  <c r="I22" i="3"/>
  <c r="H22" i="3"/>
  <c r="I21" i="3"/>
  <c r="I3" i="3"/>
  <c r="I4" i="3"/>
  <c r="I5" i="3"/>
  <c r="I6" i="3"/>
  <c r="H6" i="3"/>
  <c r="H5" i="3"/>
  <c r="H4" i="3"/>
  <c r="H3" i="3"/>
  <c r="G11" i="2" l="1"/>
  <c r="G13" i="2"/>
  <c r="G12" i="2"/>
  <c r="G10" i="2"/>
</calcChain>
</file>

<file path=xl/sharedStrings.xml><?xml version="1.0" encoding="utf-8"?>
<sst xmlns="http://schemas.openxmlformats.org/spreadsheetml/2006/main" count="73" uniqueCount="37">
  <si>
    <t>Patti</t>
  </si>
  <si>
    <t>0 - No ram.</t>
  </si>
  <si>
    <t>2 branches</t>
  </si>
  <si>
    <t>1 branches</t>
  </si>
  <si>
    <t>3 or more</t>
  </si>
  <si>
    <t>Galicia</t>
  </si>
  <si>
    <t>Montenegro</t>
  </si>
  <si>
    <t>ID</t>
  </si>
  <si>
    <t>Region</t>
  </si>
  <si>
    <t>ATL 1</t>
  </si>
  <si>
    <t>ATL 3</t>
  </si>
  <si>
    <t>Gulf of Patti</t>
  </si>
  <si>
    <t>PAT 6M</t>
  </si>
  <si>
    <t>PAT 12D</t>
  </si>
  <si>
    <t>PAT 16A</t>
  </si>
  <si>
    <t>MNT 1</t>
  </si>
  <si>
    <t>MNT 3</t>
  </si>
  <si>
    <t>Marmara Sea</t>
  </si>
  <si>
    <t>SMF 4584-1</t>
  </si>
  <si>
    <t>Aegean Sea</t>
  </si>
  <si>
    <t>SMF 4584-2</t>
  </si>
  <si>
    <t>MAR 11</t>
  </si>
  <si>
    <t>MAR 27</t>
  </si>
  <si>
    <t>High (mm)</t>
  </si>
  <si>
    <t>Width (mm)</t>
  </si>
  <si>
    <t>Average</t>
  </si>
  <si>
    <t>STDEV</t>
  </si>
  <si>
    <t>MAX</t>
  </si>
  <si>
    <t>min</t>
  </si>
  <si>
    <t>Marmara</t>
  </si>
  <si>
    <t>TOT</t>
  </si>
  <si>
    <t>No. of colonies</t>
  </si>
  <si>
    <t>%</t>
  </si>
  <si>
    <t>N=11</t>
  </si>
  <si>
    <t>N=14</t>
  </si>
  <si>
    <t>N=22</t>
  </si>
  <si>
    <t>N=16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</si>
</sst>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F580-B3E2-7741-BAD1-54AC0B9088D0}">
  <dimension ref="B2:H13"/>
  <sheetViews>
    <sheetView tabSelected="1" workbookViewId="0">
      <selection activeCell="F17" sqref="F17"/>
    </sheetView>
  </sheetViews>
  <sheetFormatPr baseColWidth="10" defaultRowHeight="16"/>
  <cols>
    <col min="2" max="2" width="13.5703125" customWidth="1"/>
  </cols>
  <sheetData>
    <row r="2" spans="2:8">
      <c r="B2" s="8" t="s">
        <v>31</v>
      </c>
      <c r="C2" s="8" t="s">
        <v>1</v>
      </c>
      <c r="D2" s="8" t="s">
        <v>3</v>
      </c>
      <c r="E2" s="8" t="s">
        <v>2</v>
      </c>
      <c r="F2" s="8" t="s">
        <v>4</v>
      </c>
      <c r="G2" s="8" t="s">
        <v>30</v>
      </c>
    </row>
    <row r="3" spans="2:8">
      <c r="B3" t="s">
        <v>29</v>
      </c>
      <c r="C3" s="1">
        <v>20</v>
      </c>
      <c r="D3" s="1">
        <v>8</v>
      </c>
      <c r="E3" s="1">
        <v>5</v>
      </c>
      <c r="F3" s="1">
        <v>11</v>
      </c>
      <c r="G3" s="7">
        <f>SUM(C3:F3)</f>
        <v>44</v>
      </c>
      <c r="H3" s="4"/>
    </row>
    <row r="4" spans="2:8">
      <c r="B4" t="s">
        <v>6</v>
      </c>
      <c r="C4" s="6">
        <v>1</v>
      </c>
      <c r="D4" s="6">
        <v>2</v>
      </c>
      <c r="E4" s="6">
        <v>1</v>
      </c>
      <c r="F4" s="6">
        <v>2</v>
      </c>
      <c r="G4" s="7">
        <f>SUM(C4:F4)</f>
        <v>6</v>
      </c>
      <c r="H4" s="5"/>
    </row>
    <row r="5" spans="2:8">
      <c r="B5" t="s">
        <v>0</v>
      </c>
      <c r="C5" s="1">
        <v>13</v>
      </c>
      <c r="D5" s="1">
        <v>12</v>
      </c>
      <c r="E5" s="1">
        <v>2</v>
      </c>
      <c r="F5" s="1">
        <v>9</v>
      </c>
      <c r="G5" s="7">
        <f>SUM(C5:F5)</f>
        <v>36</v>
      </c>
      <c r="H5" s="5"/>
    </row>
    <row r="6" spans="2:8">
      <c r="B6" t="s">
        <v>5</v>
      </c>
      <c r="C6" s="1">
        <v>5</v>
      </c>
      <c r="D6" s="1">
        <v>1</v>
      </c>
      <c r="E6" s="1">
        <v>1</v>
      </c>
      <c r="F6" s="1">
        <v>5</v>
      </c>
      <c r="G6" s="7">
        <f>SUM(C6:F6)</f>
        <v>12</v>
      </c>
      <c r="H6" s="5"/>
    </row>
    <row r="7" spans="2:8">
      <c r="G7">
        <f>SUM(G3:G6)</f>
        <v>98</v>
      </c>
    </row>
    <row r="9" spans="2:8">
      <c r="B9" s="8" t="s">
        <v>32</v>
      </c>
      <c r="C9" s="8" t="s">
        <v>1</v>
      </c>
      <c r="D9" s="8" t="s">
        <v>3</v>
      </c>
      <c r="E9" s="8" t="s">
        <v>2</v>
      </c>
      <c r="F9" s="8" t="s">
        <v>4</v>
      </c>
      <c r="G9" s="8" t="s">
        <v>30</v>
      </c>
    </row>
    <row r="10" spans="2:8">
      <c r="B10" t="s">
        <v>29</v>
      </c>
      <c r="C10" s="2">
        <f t="shared" ref="C10:F13" si="0">C3*100/$G3</f>
        <v>45.454545454545453</v>
      </c>
      <c r="D10" s="2">
        <f t="shared" si="0"/>
        <v>18.181818181818183</v>
      </c>
      <c r="E10" s="2">
        <f t="shared" si="0"/>
        <v>11.363636363636363</v>
      </c>
      <c r="F10" s="2">
        <f t="shared" si="0"/>
        <v>25</v>
      </c>
      <c r="G10">
        <f>SUM(C10:F10)</f>
        <v>100</v>
      </c>
    </row>
    <row r="11" spans="2:8">
      <c r="B11" t="s">
        <v>6</v>
      </c>
      <c r="C11" s="2">
        <f t="shared" si="0"/>
        <v>16.666666666666668</v>
      </c>
      <c r="D11" s="2">
        <f t="shared" si="0"/>
        <v>33.333333333333336</v>
      </c>
      <c r="E11" s="2">
        <f t="shared" si="0"/>
        <v>16.666666666666668</v>
      </c>
      <c r="F11" s="2">
        <f t="shared" si="0"/>
        <v>33.333333333333336</v>
      </c>
      <c r="G11">
        <f>SUM(C11:F11)</f>
        <v>100</v>
      </c>
    </row>
    <row r="12" spans="2:8">
      <c r="B12" t="s">
        <v>0</v>
      </c>
      <c r="C12" s="2">
        <f t="shared" si="0"/>
        <v>36.111111111111114</v>
      </c>
      <c r="D12" s="2">
        <f t="shared" si="0"/>
        <v>33.333333333333336</v>
      </c>
      <c r="E12" s="2">
        <f t="shared" si="0"/>
        <v>5.5555555555555554</v>
      </c>
      <c r="F12" s="2">
        <f t="shared" si="0"/>
        <v>25</v>
      </c>
      <c r="G12">
        <f>SUM(C12:F12)</f>
        <v>100.00000000000001</v>
      </c>
    </row>
    <row r="13" spans="2:8">
      <c r="B13" t="s">
        <v>5</v>
      </c>
      <c r="C13" s="2">
        <f t="shared" si="0"/>
        <v>41.666666666666664</v>
      </c>
      <c r="D13" s="2">
        <f t="shared" si="0"/>
        <v>8.3333333333333339</v>
      </c>
      <c r="E13" s="2">
        <f t="shared" si="0"/>
        <v>8.3333333333333339</v>
      </c>
      <c r="F13" s="2">
        <f t="shared" si="0"/>
        <v>41.666666666666664</v>
      </c>
      <c r="G13">
        <f>SUM(C13:F13)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5E05-0B00-E247-896C-7219B9CCA5A2}">
  <dimension ref="B2:I91"/>
  <sheetViews>
    <sheetView workbookViewId="0">
      <selection activeCell="F9" sqref="F9"/>
    </sheetView>
  </sheetViews>
  <sheetFormatPr baseColWidth="10" defaultRowHeight="16"/>
  <sheetData>
    <row r="2" spans="2:9">
      <c r="B2" s="10" t="s">
        <v>7</v>
      </c>
      <c r="C2" s="10" t="s">
        <v>8</v>
      </c>
      <c r="D2" s="10" t="s">
        <v>23</v>
      </c>
      <c r="E2" s="10" t="s">
        <v>24</v>
      </c>
      <c r="H2" t="s">
        <v>23</v>
      </c>
      <c r="I2" t="s">
        <v>24</v>
      </c>
    </row>
    <row r="3" spans="2:9">
      <c r="B3" t="s">
        <v>9</v>
      </c>
      <c r="C3" t="s">
        <v>5</v>
      </c>
      <c r="D3">
        <v>1.383</v>
      </c>
      <c r="E3">
        <v>0.65600000000000003</v>
      </c>
      <c r="G3" t="s">
        <v>25</v>
      </c>
      <c r="H3">
        <f>AVERAGE(D3:D19)</f>
        <v>1.2214374999999997</v>
      </c>
      <c r="I3">
        <f>AVERAGE(E3:E19)</f>
        <v>0.44774999999999998</v>
      </c>
    </row>
    <row r="4" spans="2:9">
      <c r="D4">
        <v>1.3120000000000001</v>
      </c>
      <c r="E4">
        <v>0.53400000000000003</v>
      </c>
      <c r="G4" t="s">
        <v>26</v>
      </c>
      <c r="H4">
        <f>STDEV(D3:D19)</f>
        <v>0.23324206846107423</v>
      </c>
      <c r="I4">
        <f>STDEV(E3:E19)</f>
        <v>0.12887590930814039</v>
      </c>
    </row>
    <row r="5" spans="2:9">
      <c r="D5">
        <v>0.96799999999999997</v>
      </c>
      <c r="E5">
        <v>0.39400000000000002</v>
      </c>
      <c r="G5" t="s">
        <v>27</v>
      </c>
      <c r="H5">
        <f>MAX(D3:D19)</f>
        <v>1.6080000000000001</v>
      </c>
      <c r="I5">
        <f>MAX(E3:E19)</f>
        <v>0.67200000000000004</v>
      </c>
    </row>
    <row r="6" spans="2:9">
      <c r="D6">
        <v>1.1639999999999999</v>
      </c>
      <c r="E6">
        <v>0.39300000000000002</v>
      </c>
      <c r="G6" t="s">
        <v>28</v>
      </c>
      <c r="H6">
        <f>MIN(D3:D19)</f>
        <v>0.84199999999999997</v>
      </c>
      <c r="I6">
        <f>MIN(E3:E19)</f>
        <v>0.23</v>
      </c>
    </row>
    <row r="7" spans="2:9">
      <c r="D7">
        <v>1.6080000000000001</v>
      </c>
      <c r="E7">
        <v>0.54300000000000004</v>
      </c>
    </row>
    <row r="8" spans="2:9">
      <c r="D8">
        <v>0.86899999999999999</v>
      </c>
      <c r="E8">
        <v>0.23</v>
      </c>
      <c r="G8" s="9" t="s">
        <v>36</v>
      </c>
    </row>
    <row r="9" spans="2:9">
      <c r="D9">
        <v>1.113</v>
      </c>
      <c r="E9">
        <v>0.41799999999999998</v>
      </c>
    </row>
    <row r="10" spans="2:9">
      <c r="D10">
        <v>1.5369999999999999</v>
      </c>
      <c r="E10">
        <v>0.49399999999999999</v>
      </c>
    </row>
    <row r="11" spans="2:9">
      <c r="D11">
        <v>1.34</v>
      </c>
      <c r="E11">
        <v>0.45300000000000001</v>
      </c>
    </row>
    <row r="12" spans="2:9">
      <c r="D12">
        <v>1.2609999999999999</v>
      </c>
      <c r="E12">
        <v>0.51300000000000001</v>
      </c>
    </row>
    <row r="13" spans="2:9">
      <c r="D13">
        <v>0.997</v>
      </c>
      <c r="E13">
        <v>0.315</v>
      </c>
    </row>
    <row r="15" spans="2:9">
      <c r="B15" t="s">
        <v>10</v>
      </c>
      <c r="C15" t="s">
        <v>5</v>
      </c>
      <c r="D15">
        <v>1.2470000000000001</v>
      </c>
      <c r="E15">
        <v>0.27900000000000003</v>
      </c>
    </row>
    <row r="16" spans="2:9">
      <c r="D16">
        <v>1.1970000000000001</v>
      </c>
      <c r="E16">
        <v>0.52500000000000002</v>
      </c>
    </row>
    <row r="17" spans="2:9">
      <c r="D17">
        <v>1.5569999999999999</v>
      </c>
      <c r="E17">
        <v>0.67200000000000004</v>
      </c>
    </row>
    <row r="18" spans="2:9">
      <c r="D18">
        <v>1.1479999999999999</v>
      </c>
      <c r="E18">
        <v>0.45900000000000002</v>
      </c>
    </row>
    <row r="19" spans="2:9">
      <c r="D19">
        <v>0.84199999999999997</v>
      </c>
      <c r="E19">
        <v>0.28599999999999998</v>
      </c>
    </row>
    <row r="21" spans="2:9">
      <c r="B21" t="s">
        <v>12</v>
      </c>
      <c r="C21" t="s">
        <v>11</v>
      </c>
      <c r="D21">
        <v>1.0880000000000001</v>
      </c>
      <c r="E21">
        <v>0.313</v>
      </c>
      <c r="G21" t="s">
        <v>25</v>
      </c>
      <c r="H21">
        <f>AVERAGE(D21:D37)</f>
        <v>1.1084285714285713</v>
      </c>
      <c r="I21">
        <f>AVERAGE(E21:E37)</f>
        <v>0.45657142857142852</v>
      </c>
    </row>
    <row r="22" spans="2:9">
      <c r="G22" t="s">
        <v>26</v>
      </c>
      <c r="H22">
        <f>STDEV(D21:D37)</f>
        <v>0.30970226751752178</v>
      </c>
      <c r="I22">
        <f>STDEV(E21:E37)</f>
        <v>0.13118320382973186</v>
      </c>
    </row>
    <row r="23" spans="2:9">
      <c r="B23" t="s">
        <v>13</v>
      </c>
      <c r="C23" t="s">
        <v>11</v>
      </c>
      <c r="D23">
        <v>1.3320000000000001</v>
      </c>
      <c r="E23">
        <v>0.47899999999999998</v>
      </c>
      <c r="G23" t="s">
        <v>27</v>
      </c>
      <c r="H23">
        <f>MAX(D21:D37)</f>
        <v>1.8360000000000001</v>
      </c>
      <c r="I23">
        <f>MAX(E21:E37)</f>
        <v>0.63300000000000001</v>
      </c>
    </row>
    <row r="24" spans="2:9">
      <c r="D24">
        <v>0.8</v>
      </c>
      <c r="E24">
        <v>0.3</v>
      </c>
      <c r="G24" t="s">
        <v>28</v>
      </c>
      <c r="H24">
        <f>MIN(D21:D37)</f>
        <v>0.56599999999999995</v>
      </c>
      <c r="I24">
        <f>MIN(E21:E37)</f>
        <v>0.27900000000000003</v>
      </c>
    </row>
    <row r="25" spans="2:9">
      <c r="D25">
        <v>1.135</v>
      </c>
      <c r="E25">
        <v>0.27900000000000003</v>
      </c>
    </row>
    <row r="26" spans="2:9">
      <c r="D26">
        <v>1.8360000000000001</v>
      </c>
      <c r="E26">
        <v>0.57499999999999996</v>
      </c>
      <c r="G26" s="9" t="s">
        <v>34</v>
      </c>
    </row>
    <row r="27" spans="2:9">
      <c r="E27" s="3"/>
    </row>
    <row r="28" spans="2:9">
      <c r="B28" t="s">
        <v>14</v>
      </c>
      <c r="C28" t="s">
        <v>11</v>
      </c>
      <c r="D28">
        <v>0.78800000000000003</v>
      </c>
      <c r="E28">
        <v>0.35899999999999999</v>
      </c>
    </row>
    <row r="29" spans="2:9">
      <c r="D29">
        <v>1.1859999999999999</v>
      </c>
      <c r="E29">
        <v>0.63300000000000001</v>
      </c>
    </row>
    <row r="30" spans="2:9">
      <c r="D30">
        <v>0.56599999999999995</v>
      </c>
      <c r="E30">
        <v>0.311</v>
      </c>
    </row>
    <row r="31" spans="2:9">
      <c r="D31">
        <v>1.0469999999999999</v>
      </c>
      <c r="E31">
        <v>0.47699999999999998</v>
      </c>
    </row>
    <row r="32" spans="2:9">
      <c r="D32">
        <v>0.95599999999999996</v>
      </c>
      <c r="E32">
        <v>0.374</v>
      </c>
    </row>
    <row r="33" spans="2:9">
      <c r="D33">
        <v>0.93700000000000006</v>
      </c>
      <c r="E33">
        <v>0.63</v>
      </c>
    </row>
    <row r="34" spans="2:9">
      <c r="D34">
        <v>1.1819999999999999</v>
      </c>
      <c r="E34">
        <v>0.60899999999999999</v>
      </c>
    </row>
    <row r="35" spans="2:9">
      <c r="D35">
        <v>1.2769999999999999</v>
      </c>
      <c r="E35">
        <v>0.51300000000000001</v>
      </c>
    </row>
    <row r="36" spans="2:9">
      <c r="D36">
        <v>1.3879999999999999</v>
      </c>
      <c r="E36">
        <v>0.54</v>
      </c>
    </row>
    <row r="38" spans="2:9">
      <c r="B38" t="s">
        <v>15</v>
      </c>
      <c r="C38" t="s">
        <v>6</v>
      </c>
      <c r="D38">
        <v>1.238</v>
      </c>
      <c r="E38">
        <v>0.497</v>
      </c>
      <c r="G38" t="s">
        <v>25</v>
      </c>
      <c r="H38">
        <f>AVERAGE(D38:D60)</f>
        <v>1.5868636363636364</v>
      </c>
      <c r="I38">
        <f>AVERAGE(E38:E60)</f>
        <v>0.59263636363636352</v>
      </c>
    </row>
    <row r="39" spans="2:9">
      <c r="D39">
        <v>1.8280000000000001</v>
      </c>
      <c r="E39">
        <v>0.64200000000000002</v>
      </c>
      <c r="G39" t="s">
        <v>26</v>
      </c>
      <c r="H39">
        <f>STDEV(D38:D60)</f>
        <v>0.49879638898285716</v>
      </c>
      <c r="I39">
        <f>STDEV(E38:E60)</f>
        <v>0.17388900276148986</v>
      </c>
    </row>
    <row r="40" spans="2:9">
      <c r="D40">
        <v>1.6579999999999999</v>
      </c>
      <c r="E40">
        <v>0.59099999999999997</v>
      </c>
      <c r="G40" t="s">
        <v>27</v>
      </c>
      <c r="H40">
        <f>MAX(D38:D60)</f>
        <v>2.4140000000000001</v>
      </c>
      <c r="I40">
        <f>MAX(E38:E60)</f>
        <v>1.01</v>
      </c>
    </row>
    <row r="41" spans="2:9">
      <c r="D41">
        <v>1.105</v>
      </c>
      <c r="E41">
        <v>0.48</v>
      </c>
      <c r="G41" t="s">
        <v>28</v>
      </c>
      <c r="H41">
        <f>MIN(D38:D60)</f>
        <v>0.73399999999999999</v>
      </c>
      <c r="I41">
        <f>MIN(E38:E60)</f>
        <v>0.26700000000000002</v>
      </c>
    </row>
    <row r="42" spans="2:9">
      <c r="D42">
        <v>1.7470000000000001</v>
      </c>
      <c r="E42">
        <v>1.01</v>
      </c>
    </row>
    <row r="43" spans="2:9">
      <c r="D43">
        <v>1.1539999999999999</v>
      </c>
      <c r="E43">
        <v>0.38</v>
      </c>
      <c r="G43" s="9" t="s">
        <v>35</v>
      </c>
    </row>
    <row r="44" spans="2:9">
      <c r="D44">
        <v>1.1539999999999999</v>
      </c>
      <c r="E44">
        <v>0.61899999999999999</v>
      </c>
    </row>
    <row r="45" spans="2:9">
      <c r="D45">
        <v>0.73399999999999999</v>
      </c>
      <c r="E45">
        <v>0.26700000000000002</v>
      </c>
    </row>
    <row r="46" spans="2:9">
      <c r="D46">
        <v>0.95199999999999996</v>
      </c>
      <c r="E46">
        <v>0.434</v>
      </c>
    </row>
    <row r="47" spans="2:9">
      <c r="D47">
        <v>1.1459999999999999</v>
      </c>
      <c r="E47">
        <v>0.56100000000000005</v>
      </c>
    </row>
    <row r="49" spans="2:9">
      <c r="B49" t="s">
        <v>16</v>
      </c>
      <c r="C49" t="s">
        <v>6</v>
      </c>
      <c r="D49">
        <v>2.4140000000000001</v>
      </c>
      <c r="E49">
        <v>1.006</v>
      </c>
    </row>
    <row r="50" spans="2:9">
      <c r="D50">
        <v>1.399</v>
      </c>
      <c r="E50">
        <v>0.51100000000000001</v>
      </c>
    </row>
    <row r="51" spans="2:9">
      <c r="D51">
        <v>2.0379999999999998</v>
      </c>
      <c r="E51">
        <v>0.55800000000000005</v>
      </c>
    </row>
    <row r="52" spans="2:9">
      <c r="D52">
        <v>2.3119999999999998</v>
      </c>
      <c r="E52">
        <v>0.52400000000000002</v>
      </c>
    </row>
    <row r="53" spans="2:9">
      <c r="D53">
        <v>1.706</v>
      </c>
      <c r="E53">
        <v>0.59699999999999998</v>
      </c>
    </row>
    <row r="54" spans="2:9">
      <c r="D54">
        <v>1.897</v>
      </c>
      <c r="E54">
        <v>0.69399999999999995</v>
      </c>
    </row>
    <row r="55" spans="2:9">
      <c r="D55">
        <v>0.94599999999999995</v>
      </c>
      <c r="E55">
        <v>0.46800000000000003</v>
      </c>
    </row>
    <row r="56" spans="2:9">
      <c r="D56">
        <v>2.161</v>
      </c>
      <c r="E56">
        <v>0.77900000000000003</v>
      </c>
    </row>
    <row r="57" spans="2:9">
      <c r="D57">
        <v>1.2110000000000001</v>
      </c>
      <c r="E57">
        <v>0.57299999999999995</v>
      </c>
    </row>
    <row r="58" spans="2:9">
      <c r="D58">
        <v>2.1059999999999999</v>
      </c>
      <c r="E58">
        <v>0.64700000000000002</v>
      </c>
    </row>
    <row r="59" spans="2:9">
      <c r="D59">
        <v>1.887</v>
      </c>
      <c r="E59">
        <v>0.52600000000000002</v>
      </c>
    </row>
    <row r="60" spans="2:9">
      <c r="D60">
        <v>2.1179999999999999</v>
      </c>
      <c r="E60">
        <v>0.67400000000000004</v>
      </c>
    </row>
    <row r="62" spans="2:9">
      <c r="B62" s="3" t="s">
        <v>21</v>
      </c>
      <c r="C62" t="s">
        <v>17</v>
      </c>
      <c r="D62">
        <v>1.4</v>
      </c>
      <c r="E62">
        <v>0.51300000000000001</v>
      </c>
      <c r="G62" t="s">
        <v>25</v>
      </c>
      <c r="H62">
        <f>AVERAGE(D62:D76)</f>
        <v>1.2053571428571428</v>
      </c>
      <c r="I62">
        <f>AVERAGE(E62:E76)</f>
        <v>0.43642857142857144</v>
      </c>
    </row>
    <row r="63" spans="2:9">
      <c r="B63" s="3"/>
      <c r="D63">
        <v>1.002</v>
      </c>
      <c r="E63">
        <v>0.25800000000000001</v>
      </c>
      <c r="G63" t="s">
        <v>26</v>
      </c>
      <c r="H63">
        <f>STDEV(D62:D76)</f>
        <v>0.40204431580129568</v>
      </c>
      <c r="I63">
        <f>STDEV(E62:E76)</f>
        <v>0.19730987510306411</v>
      </c>
    </row>
    <row r="64" spans="2:9">
      <c r="D64">
        <v>0.55300000000000005</v>
      </c>
      <c r="E64">
        <v>0.19400000000000001</v>
      </c>
      <c r="G64" t="s">
        <v>27</v>
      </c>
      <c r="H64">
        <f>MAX(D62:D76)</f>
        <v>1.9319999999999999</v>
      </c>
      <c r="I64">
        <f>MAX(E62:E76)</f>
        <v>0.85</v>
      </c>
    </row>
    <row r="65" spans="2:9">
      <c r="D65">
        <v>0.98799999999999999</v>
      </c>
      <c r="E65">
        <v>0.29399999999999998</v>
      </c>
      <c r="G65" t="s">
        <v>28</v>
      </c>
      <c r="H65">
        <f>MIN(D62:D76)</f>
        <v>0.55300000000000005</v>
      </c>
      <c r="I65">
        <f>MIN(E62:E76)</f>
        <v>0.19400000000000001</v>
      </c>
    </row>
    <row r="66" spans="2:9">
      <c r="D66">
        <v>0.91900000000000004</v>
      </c>
      <c r="E66">
        <v>0.25800000000000001</v>
      </c>
    </row>
    <row r="67" spans="2:9">
      <c r="D67">
        <v>1.036</v>
      </c>
      <c r="E67">
        <v>0.3</v>
      </c>
      <c r="G67" t="s">
        <v>34</v>
      </c>
    </row>
    <row r="68" spans="2:9">
      <c r="D68">
        <v>0.71799999999999997</v>
      </c>
      <c r="E68">
        <v>0.248</v>
      </c>
    </row>
    <row r="70" spans="2:9">
      <c r="B70" s="3" t="s">
        <v>22</v>
      </c>
      <c r="C70" t="s">
        <v>17</v>
      </c>
      <c r="D70">
        <v>1.4470000000000001</v>
      </c>
      <c r="E70">
        <v>0.64700000000000002</v>
      </c>
    </row>
    <row r="71" spans="2:9">
      <c r="D71">
        <v>1.9239999999999999</v>
      </c>
      <c r="E71">
        <v>0.58799999999999997</v>
      </c>
    </row>
    <row r="72" spans="2:9">
      <c r="D72">
        <v>0.98399999999999999</v>
      </c>
      <c r="E72">
        <v>0.42199999999999999</v>
      </c>
    </row>
    <row r="73" spans="2:9">
      <c r="D73">
        <v>1.9319999999999999</v>
      </c>
      <c r="E73">
        <v>0.85</v>
      </c>
    </row>
    <row r="74" spans="2:9">
      <c r="D74">
        <v>1.3280000000000001</v>
      </c>
      <c r="E74">
        <v>0.33700000000000002</v>
      </c>
    </row>
    <row r="75" spans="2:9">
      <c r="D75">
        <v>1.381</v>
      </c>
      <c r="E75">
        <v>0.624</v>
      </c>
    </row>
    <row r="76" spans="2:9">
      <c r="D76">
        <v>1.2629999999999999</v>
      </c>
      <c r="E76">
        <v>0.57699999999999996</v>
      </c>
    </row>
    <row r="78" spans="2:9">
      <c r="B78" t="s">
        <v>18</v>
      </c>
      <c r="C78" t="s">
        <v>19</v>
      </c>
      <c r="D78">
        <v>0.38500000000000001</v>
      </c>
      <c r="E78">
        <v>0.17799999999999999</v>
      </c>
      <c r="G78" t="s">
        <v>25</v>
      </c>
      <c r="H78">
        <f>AVERAGE(D78:D92)</f>
        <v>0.56318181818181823</v>
      </c>
      <c r="I78">
        <f>AVERAGE(E78:E92)</f>
        <v>0.22045454545454549</v>
      </c>
    </row>
    <row r="79" spans="2:9">
      <c r="D79">
        <v>0.49099999999999999</v>
      </c>
      <c r="E79">
        <v>0.219</v>
      </c>
      <c r="G79" t="s">
        <v>26</v>
      </c>
      <c r="H79">
        <f>STDEV(D78:D92)</f>
        <v>0.41586099076057098</v>
      </c>
      <c r="I79">
        <f>STDEV(E78:E92)</f>
        <v>0.10022610801219772</v>
      </c>
    </row>
    <row r="80" spans="2:9">
      <c r="D80">
        <v>0.37</v>
      </c>
      <c r="E80">
        <v>0.17699999999999999</v>
      </c>
      <c r="G80" t="s">
        <v>27</v>
      </c>
      <c r="H80">
        <f>MAX(D78:D92)</f>
        <v>1.482</v>
      </c>
      <c r="I80">
        <f>MAX(E78:E92)</f>
        <v>0.438</v>
      </c>
    </row>
    <row r="81" spans="2:9">
      <c r="D81">
        <v>0.36099999999999999</v>
      </c>
      <c r="E81">
        <v>0.23400000000000001</v>
      </c>
      <c r="G81" t="s">
        <v>28</v>
      </c>
      <c r="H81">
        <f>MIN(D78:D92)</f>
        <v>0.28299999999999997</v>
      </c>
      <c r="I81">
        <f>MIN(E78:E92)</f>
        <v>0.1</v>
      </c>
    </row>
    <row r="82" spans="2:9">
      <c r="D82">
        <v>0.53500000000000003</v>
      </c>
      <c r="E82">
        <v>0.23200000000000001</v>
      </c>
    </row>
    <row r="83" spans="2:9">
      <c r="D83">
        <v>0.311</v>
      </c>
      <c r="E83">
        <v>0.11899999999999999</v>
      </c>
      <c r="G83" t="s">
        <v>33</v>
      </c>
    </row>
    <row r="84" spans="2:9">
      <c r="D84">
        <v>0.28299999999999997</v>
      </c>
      <c r="E84">
        <v>0.1</v>
      </c>
    </row>
    <row r="85" spans="2:9">
      <c r="D85">
        <v>0.35799999999999998</v>
      </c>
      <c r="E85">
        <v>0.184</v>
      </c>
    </row>
    <row r="86" spans="2:9">
      <c r="D86">
        <v>0.32800000000000001</v>
      </c>
      <c r="E86">
        <v>0.17799999999999999</v>
      </c>
    </row>
    <row r="88" spans="2:9">
      <c r="B88" t="s">
        <v>20</v>
      </c>
      <c r="C88" t="s">
        <v>19</v>
      </c>
      <c r="D88">
        <v>1.482</v>
      </c>
      <c r="E88">
        <v>0.36599999999999999</v>
      </c>
    </row>
    <row r="89" spans="2:9">
      <c r="B89" s="3"/>
      <c r="D89">
        <v>1.2909999999999999</v>
      </c>
      <c r="E89">
        <v>0.438</v>
      </c>
    </row>
    <row r="90" spans="2:9">
      <c r="B90" s="3"/>
    </row>
    <row r="91" spans="2:9">
      <c r="B91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Branching</vt:lpstr>
      <vt:lpstr>Polyps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Marzia Bo</dc:creator>
  <cp:lastModifiedBy>Utente di Microsoft Office</cp:lastModifiedBy>
  <dcterms:created xsi:type="dcterms:W3CDTF">2025-01-11T22:03:39Z</dcterms:created>
  <dcterms:modified xsi:type="dcterms:W3CDTF">2025-02-25T10:18:06Z</dcterms:modified>
</cp:coreProperties>
</file>