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3095" windowHeight="6345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2"/>
  <c r="H73" l="1"/>
</calcChain>
</file>

<file path=xl/sharedStrings.xml><?xml version="1.0" encoding="utf-8"?>
<sst xmlns="http://schemas.openxmlformats.org/spreadsheetml/2006/main" count="335" uniqueCount="194">
  <si>
    <t>Ref</t>
  </si>
  <si>
    <t>Value</t>
  </si>
  <si>
    <t>Package</t>
  </si>
  <si>
    <t>Rating</t>
  </si>
  <si>
    <t>C201</t>
  </si>
  <si>
    <t>0.1uF</t>
  </si>
  <si>
    <t>0805</t>
  </si>
  <si>
    <t>100V, X5R</t>
  </si>
  <si>
    <t>C202</t>
  </si>
  <si>
    <t>0.01uF</t>
  </si>
  <si>
    <t>C203</t>
  </si>
  <si>
    <t>0.01u</t>
  </si>
  <si>
    <t>C204</t>
  </si>
  <si>
    <t>C205</t>
  </si>
  <si>
    <t>100uF</t>
  </si>
  <si>
    <t>50V, 20%</t>
  </si>
  <si>
    <t>C206</t>
  </si>
  <si>
    <t>0.1u</t>
  </si>
  <si>
    <t>C207</t>
  </si>
  <si>
    <t>C301</t>
  </si>
  <si>
    <t>10uF</t>
  </si>
  <si>
    <t>C302</t>
  </si>
  <si>
    <t>C303</t>
  </si>
  <si>
    <t>C304</t>
  </si>
  <si>
    <t>4.7uF</t>
  </si>
  <si>
    <t>C305</t>
  </si>
  <si>
    <t>22uF</t>
  </si>
  <si>
    <t>C306</t>
  </si>
  <si>
    <t>820pF</t>
  </si>
  <si>
    <t>C307</t>
  </si>
  <si>
    <t>33pF</t>
  </si>
  <si>
    <t>C401</t>
  </si>
  <si>
    <t>47uF</t>
  </si>
  <si>
    <t>C402</t>
  </si>
  <si>
    <t>C403</t>
  </si>
  <si>
    <t>C404</t>
  </si>
  <si>
    <t>C405</t>
  </si>
  <si>
    <t>C406</t>
  </si>
  <si>
    <t>2.2uF</t>
  </si>
  <si>
    <t>C407</t>
  </si>
  <si>
    <t>D201</t>
  </si>
  <si>
    <t>SCHOTTKY</t>
  </si>
  <si>
    <t>SMC</t>
  </si>
  <si>
    <t>D202</t>
  </si>
  <si>
    <t>SMCJ40A</t>
  </si>
  <si>
    <t>40V</t>
  </si>
  <si>
    <t>D203</t>
  </si>
  <si>
    <t>D204</t>
  </si>
  <si>
    <t>BLUE_LED</t>
  </si>
  <si>
    <t>0603</t>
  </si>
  <si>
    <t>3.3V, 20mA</t>
  </si>
  <si>
    <t>D301</t>
  </si>
  <si>
    <t>D401</t>
  </si>
  <si>
    <t>D402</t>
  </si>
  <si>
    <t>J101</t>
  </si>
  <si>
    <t>VIN</t>
  </si>
  <si>
    <t>Mini-Fit Jr 3</t>
  </si>
  <si>
    <t>J102</t>
  </si>
  <si>
    <t>12V_1</t>
  </si>
  <si>
    <t>Mini-Fit Jr 2</t>
  </si>
  <si>
    <t>J103</t>
  </si>
  <si>
    <t>12V_2</t>
  </si>
  <si>
    <t>J104</t>
  </si>
  <si>
    <t>5V_1</t>
  </si>
  <si>
    <t>J105</t>
  </si>
  <si>
    <t>5V_2</t>
  </si>
  <si>
    <t>J106</t>
  </si>
  <si>
    <t>5V_3</t>
  </si>
  <si>
    <t>J107</t>
  </si>
  <si>
    <t>5V_4</t>
  </si>
  <si>
    <t>J108</t>
  </si>
  <si>
    <t>3_3V_1</t>
  </si>
  <si>
    <t>J109</t>
  </si>
  <si>
    <t>3_3V_2</t>
  </si>
  <si>
    <t>J110</t>
  </si>
  <si>
    <t>3_3V_3</t>
  </si>
  <si>
    <t>J111</t>
  </si>
  <si>
    <t>3_3V_4</t>
  </si>
  <si>
    <t>L301</t>
  </si>
  <si>
    <t>10uH</t>
  </si>
  <si>
    <t>10x10mm</t>
  </si>
  <si>
    <t>WÜRTH 744065100</t>
  </si>
  <si>
    <t>L401</t>
  </si>
  <si>
    <t>1.5uH</t>
  </si>
  <si>
    <t>7x6.9mm</t>
  </si>
  <si>
    <t>WURTH 744311150</t>
  </si>
  <si>
    <t>L402</t>
  </si>
  <si>
    <t>1uH</t>
  </si>
  <si>
    <t>WURTH 744311100</t>
  </si>
  <si>
    <t>R201</t>
  </si>
  <si>
    <t>100k</t>
  </si>
  <si>
    <t>1/10W</t>
  </si>
  <si>
    <t>R202</t>
  </si>
  <si>
    <t>10k</t>
  </si>
  <si>
    <t>R203</t>
  </si>
  <si>
    <t>1210</t>
  </si>
  <si>
    <t>1/2W</t>
  </si>
  <si>
    <t>R208</t>
  </si>
  <si>
    <t>1.82M</t>
  </si>
  <si>
    <t>R209</t>
  </si>
  <si>
    <t>243k</t>
  </si>
  <si>
    <t>R210</t>
  </si>
  <si>
    <t>59k</t>
  </si>
  <si>
    <t>R301</t>
  </si>
  <si>
    <t>R302</t>
  </si>
  <si>
    <t>R303</t>
  </si>
  <si>
    <t>35.7k</t>
  </si>
  <si>
    <t>1/10W, .1%</t>
  </si>
  <si>
    <t>R304</t>
  </si>
  <si>
    <t>40.2k</t>
  </si>
  <si>
    <t>R305</t>
  </si>
  <si>
    <t>90.9k</t>
  </si>
  <si>
    <t>R306</t>
  </si>
  <si>
    <t>1M</t>
  </si>
  <si>
    <t>R307</t>
  </si>
  <si>
    <t>R308</t>
  </si>
  <si>
    <t>1/4W</t>
  </si>
  <si>
    <t>R401</t>
  </si>
  <si>
    <t>R402</t>
  </si>
  <si>
    <t>R403</t>
  </si>
  <si>
    <t>R404</t>
  </si>
  <si>
    <t>73.2k</t>
  </si>
  <si>
    <t>1/10W,.1%</t>
  </si>
  <si>
    <t>R405</t>
  </si>
  <si>
    <t>R406</t>
  </si>
  <si>
    <t>R407</t>
  </si>
  <si>
    <t>R408</t>
  </si>
  <si>
    <t>45.3k</t>
  </si>
  <si>
    <t>R409</t>
  </si>
  <si>
    <t>U201</t>
  </si>
  <si>
    <t>SI4946</t>
  </si>
  <si>
    <t>SOIC-8</t>
  </si>
  <si>
    <t>3.7W</t>
  </si>
  <si>
    <t>U202</t>
  </si>
  <si>
    <t>LTC4365</t>
  </si>
  <si>
    <t>TSOT-23</t>
  </si>
  <si>
    <t>U301</t>
  </si>
  <si>
    <t>LTC3115-1</t>
  </si>
  <si>
    <t>TSSOP-20</t>
  </si>
  <si>
    <t>U401</t>
  </si>
  <si>
    <t>LTC3633A-1</t>
  </si>
  <si>
    <t>TSSOP-28</t>
  </si>
  <si>
    <t>DK PN</t>
  </si>
  <si>
    <t>LTC3633AIFE-1#PBF-ND</t>
  </si>
  <si>
    <t>50V, X5R, 10%</t>
  </si>
  <si>
    <t>445-5666-1-ND</t>
  </si>
  <si>
    <t>50V, X7R, 10%</t>
  </si>
  <si>
    <t>Price</t>
  </si>
  <si>
    <t>Quantity</t>
  </si>
  <si>
    <t>Ext. Price</t>
  </si>
  <si>
    <t>445-5827-1-ND</t>
  </si>
  <si>
    <t>445-12035-1-ND</t>
  </si>
  <si>
    <t>100V, X7R</t>
  </si>
  <si>
    <t>445-5662-1-ND</t>
  </si>
  <si>
    <t>4399PHCT-ND</t>
  </si>
  <si>
    <t>160-1837-1-ND</t>
  </si>
  <si>
    <t>732-1060-1-ND</t>
  </si>
  <si>
    <t>732-1150-1-ND</t>
  </si>
  <si>
    <t>732-4177-1-ND</t>
  </si>
  <si>
    <t>LTC3115EFE-1#PBF-ND</t>
  </si>
  <si>
    <t>LTC4365HTS8#TRMPBFCT-ND</t>
  </si>
  <si>
    <t>TOTAL</t>
  </si>
  <si>
    <t>SI4946BEY-T1-GE3CT-ND</t>
  </si>
  <si>
    <t>WM8601-ND</t>
  </si>
  <si>
    <t>WM18446-ND</t>
  </si>
  <si>
    <t>541-560VCT-ND</t>
  </si>
  <si>
    <t>1/10W, 1%</t>
  </si>
  <si>
    <t>541-100KHCT-ND</t>
  </si>
  <si>
    <t>541-10.0KHCT-ND</t>
  </si>
  <si>
    <t>541-1.82MHCT-ND</t>
  </si>
  <si>
    <t>541-243KHCT-ND</t>
  </si>
  <si>
    <t>541-59.0KHCT-ND</t>
  </si>
  <si>
    <t>RG16P40.2KBCT-ND</t>
  </si>
  <si>
    <t>RG16P90.9KBCT-ND</t>
  </si>
  <si>
    <t>RG16P35.7KBCT-ND</t>
  </si>
  <si>
    <t>541-1.00MHCT-ND</t>
  </si>
  <si>
    <t>RHM430DCT-ND</t>
  </si>
  <si>
    <t>RG16P73.2KBCT-ND</t>
  </si>
  <si>
    <t>P45.3KDBCT-ND</t>
  </si>
  <si>
    <t>541-91.0HCT-ND</t>
  </si>
  <si>
    <t>SMCJ40AFSCT-ND</t>
  </si>
  <si>
    <t>445-7882-1-ND</t>
  </si>
  <si>
    <t>478-6211-1-ND</t>
  </si>
  <si>
    <t>16V, X7R, 5%</t>
  </si>
  <si>
    <t>311-1189-1-ND</t>
  </si>
  <si>
    <t>445-12459-1-ND</t>
  </si>
  <si>
    <t>16V, X5R, 20%</t>
  </si>
  <si>
    <t>1812</t>
  </si>
  <si>
    <t>445-7910-1-ND</t>
  </si>
  <si>
    <t>25V, X7R, 20%</t>
  </si>
  <si>
    <t>490-5784-1-ND</t>
  </si>
  <si>
    <t>SMD J-Lead</t>
  </si>
  <si>
    <t>445-7886-1-ND</t>
  </si>
  <si>
    <t>1206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</si>
</sst>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LinearHelvCond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pane ySplit="1" topLeftCell="A50" activePane="bottomLeft" state="frozen"/>
      <selection pane="bottomLeft" activeCell="L8" sqref="L8"/>
    </sheetView>
  </sheetViews>
  <sheetFormatPr defaultRowHeight="12.75"/>
  <cols>
    <col min="1" max="4" width="17.625" style="2" customWidth="1"/>
    <col min="5" max="5" width="27.25" style="2" customWidth="1"/>
    <col min="6" max="8" width="14.5" style="2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142</v>
      </c>
      <c r="F1" s="1" t="s">
        <v>147</v>
      </c>
      <c r="G1" s="1" t="s">
        <v>148</v>
      </c>
      <c r="H1" s="1" t="s">
        <v>149</v>
      </c>
    </row>
    <row r="2" spans="1:8" ht="15.75">
      <c r="A2" s="2" t="s">
        <v>4</v>
      </c>
      <c r="B2" s="2" t="s">
        <v>5</v>
      </c>
      <c r="C2" s="3" t="s">
        <v>6</v>
      </c>
      <c r="D2" s="2" t="s">
        <v>7</v>
      </c>
      <c r="E2" s="5" t="s">
        <v>150</v>
      </c>
      <c r="F2" s="2">
        <v>0.13200000000000001</v>
      </c>
      <c r="G2" s="2">
        <v>10</v>
      </c>
      <c r="H2" s="2">
        <f>F2*G2</f>
        <v>1.32</v>
      </c>
    </row>
    <row r="3" spans="1:8" ht="15.75">
      <c r="A3" s="2" t="s">
        <v>8</v>
      </c>
      <c r="B3" s="2" t="s">
        <v>9</v>
      </c>
      <c r="C3" s="3" t="s">
        <v>6</v>
      </c>
      <c r="D3" s="2" t="s">
        <v>152</v>
      </c>
      <c r="E3" s="5" t="s">
        <v>151</v>
      </c>
      <c r="F3" s="2">
        <v>0.16500000000000001</v>
      </c>
      <c r="G3" s="2">
        <v>10</v>
      </c>
      <c r="H3" s="2">
        <f t="shared" ref="H3:H66" si="0">F3*G3</f>
        <v>1.6500000000000001</v>
      </c>
    </row>
    <row r="4" spans="1:8" ht="15.75">
      <c r="A4" s="2" t="s">
        <v>10</v>
      </c>
      <c r="B4" s="2" t="s">
        <v>11</v>
      </c>
      <c r="C4" s="3" t="s">
        <v>49</v>
      </c>
      <c r="D4" s="2" t="s">
        <v>146</v>
      </c>
      <c r="E4" s="5" t="s">
        <v>153</v>
      </c>
      <c r="F4" s="2">
        <v>1.6500000000000001E-2</v>
      </c>
      <c r="G4" s="2">
        <v>100</v>
      </c>
      <c r="H4" s="2">
        <f t="shared" si="0"/>
        <v>1.6500000000000001</v>
      </c>
    </row>
    <row r="5" spans="1:8" ht="15.75">
      <c r="A5" s="2" t="s">
        <v>12</v>
      </c>
      <c r="B5" s="2" t="s">
        <v>11</v>
      </c>
      <c r="C5" s="3" t="s">
        <v>49</v>
      </c>
      <c r="D5" s="2" t="s">
        <v>146</v>
      </c>
      <c r="E5" s="5" t="s">
        <v>153</v>
      </c>
      <c r="F5" s="2">
        <v>1.6500000000000001E-2</v>
      </c>
      <c r="G5" s="2">
        <v>0</v>
      </c>
      <c r="H5" s="2">
        <f t="shared" si="0"/>
        <v>0</v>
      </c>
    </row>
    <row r="6" spans="1:8" ht="15.75">
      <c r="A6" s="2" t="s">
        <v>13</v>
      </c>
      <c r="B6" s="2" t="s">
        <v>14</v>
      </c>
      <c r="C6" s="3" t="s">
        <v>80</v>
      </c>
      <c r="D6" s="2" t="s">
        <v>15</v>
      </c>
      <c r="E6" s="5" t="s">
        <v>154</v>
      </c>
      <c r="F6" s="2">
        <v>2.35</v>
      </c>
      <c r="G6" s="2">
        <v>3</v>
      </c>
      <c r="H6" s="2">
        <f t="shared" si="0"/>
        <v>7.0500000000000007</v>
      </c>
    </row>
    <row r="7" spans="1:8" ht="15.75">
      <c r="A7" s="2" t="s">
        <v>16</v>
      </c>
      <c r="B7" s="2" t="s">
        <v>17</v>
      </c>
      <c r="C7" s="3" t="s">
        <v>49</v>
      </c>
      <c r="D7" s="2" t="s">
        <v>146</v>
      </c>
      <c r="E7" s="5" t="s">
        <v>145</v>
      </c>
      <c r="F7" s="2">
        <v>3.3000000000000002E-2</v>
      </c>
      <c r="G7" s="2">
        <v>100</v>
      </c>
      <c r="H7" s="2">
        <f t="shared" si="0"/>
        <v>3.3000000000000003</v>
      </c>
    </row>
    <row r="8" spans="1:8" ht="15.75">
      <c r="A8" s="2" t="s">
        <v>18</v>
      </c>
      <c r="B8" s="2" t="s">
        <v>17</v>
      </c>
      <c r="C8" s="3" t="s">
        <v>49</v>
      </c>
      <c r="D8" s="2" t="s">
        <v>146</v>
      </c>
      <c r="E8" s="5" t="s">
        <v>145</v>
      </c>
      <c r="F8" s="2">
        <v>3.3000000000000002E-2</v>
      </c>
      <c r="G8" s="2">
        <v>0</v>
      </c>
      <c r="H8" s="2">
        <f t="shared" si="0"/>
        <v>0</v>
      </c>
    </row>
    <row r="9" spans="1:8" ht="15.75">
      <c r="A9" s="2" t="s">
        <v>19</v>
      </c>
      <c r="B9" s="2" t="s">
        <v>20</v>
      </c>
      <c r="C9" s="3" t="s">
        <v>193</v>
      </c>
      <c r="D9" s="2" t="s">
        <v>144</v>
      </c>
      <c r="E9" s="5" t="s">
        <v>192</v>
      </c>
      <c r="F9" s="2">
        <v>1.01</v>
      </c>
      <c r="G9" s="2">
        <v>2</v>
      </c>
      <c r="H9" s="2">
        <f t="shared" si="0"/>
        <v>2.02</v>
      </c>
    </row>
    <row r="10" spans="1:8" ht="15.75">
      <c r="A10" s="2" t="s">
        <v>21</v>
      </c>
      <c r="B10" s="2" t="s">
        <v>5</v>
      </c>
      <c r="C10" s="3" t="s">
        <v>49</v>
      </c>
      <c r="D10" s="2" t="s">
        <v>146</v>
      </c>
      <c r="E10" s="5" t="s">
        <v>145</v>
      </c>
      <c r="F10" s="2">
        <v>3.3000000000000002E-2</v>
      </c>
      <c r="G10" s="2">
        <v>0</v>
      </c>
      <c r="H10" s="2">
        <f t="shared" si="0"/>
        <v>0</v>
      </c>
    </row>
    <row r="11" spans="1:8" ht="15.75">
      <c r="A11" s="2" t="s">
        <v>22</v>
      </c>
      <c r="B11" s="2" t="s">
        <v>5</v>
      </c>
      <c r="C11" s="3" t="s">
        <v>49</v>
      </c>
      <c r="D11" s="2" t="s">
        <v>146</v>
      </c>
      <c r="E11" s="5" t="s">
        <v>145</v>
      </c>
      <c r="F11" s="2">
        <v>3.3000000000000002E-2</v>
      </c>
      <c r="G11" s="2">
        <v>0</v>
      </c>
      <c r="H11" s="2">
        <f t="shared" si="0"/>
        <v>0</v>
      </c>
    </row>
    <row r="12" spans="1:8" ht="15.75">
      <c r="A12" s="2" t="s">
        <v>23</v>
      </c>
      <c r="B12" s="2" t="s">
        <v>24</v>
      </c>
      <c r="C12" s="3" t="s">
        <v>6</v>
      </c>
      <c r="D12" s="2" t="s">
        <v>144</v>
      </c>
      <c r="E12" s="5" t="s">
        <v>181</v>
      </c>
      <c r="F12" s="2">
        <v>0.77</v>
      </c>
      <c r="G12" s="2">
        <v>5</v>
      </c>
      <c r="H12" s="2">
        <f t="shared" si="0"/>
        <v>3.85</v>
      </c>
    </row>
    <row r="13" spans="1:8" ht="15.75">
      <c r="A13" s="2" t="s">
        <v>25</v>
      </c>
      <c r="B13" s="2" t="s">
        <v>26</v>
      </c>
      <c r="C13" s="3" t="s">
        <v>187</v>
      </c>
      <c r="D13" s="2" t="s">
        <v>189</v>
      </c>
      <c r="E13" s="5" t="s">
        <v>188</v>
      </c>
      <c r="F13" s="2">
        <v>1.65</v>
      </c>
      <c r="G13" s="2">
        <v>6</v>
      </c>
      <c r="H13" s="2">
        <f t="shared" si="0"/>
        <v>9.8999999999999986</v>
      </c>
    </row>
    <row r="14" spans="1:8" ht="15.75">
      <c r="A14" s="2" t="s">
        <v>27</v>
      </c>
      <c r="B14" s="2" t="s">
        <v>28</v>
      </c>
      <c r="C14" s="3" t="s">
        <v>49</v>
      </c>
      <c r="D14" s="2" t="s">
        <v>146</v>
      </c>
      <c r="E14" s="5" t="s">
        <v>184</v>
      </c>
      <c r="F14" s="2">
        <v>3.2399999999999998E-2</v>
      </c>
      <c r="G14" s="2">
        <v>25</v>
      </c>
      <c r="H14" s="2">
        <f t="shared" si="0"/>
        <v>0.80999999999999994</v>
      </c>
    </row>
    <row r="15" spans="1:8" ht="15.75">
      <c r="A15" s="2" t="s">
        <v>29</v>
      </c>
      <c r="B15" s="2" t="s">
        <v>30</v>
      </c>
      <c r="C15" s="3" t="s">
        <v>49</v>
      </c>
      <c r="D15" s="2" t="s">
        <v>183</v>
      </c>
      <c r="E15" s="5" t="s">
        <v>182</v>
      </c>
      <c r="F15" s="2">
        <v>0.124</v>
      </c>
      <c r="G15" s="2">
        <v>10</v>
      </c>
      <c r="H15" s="2">
        <f t="shared" si="0"/>
        <v>1.24</v>
      </c>
    </row>
    <row r="16" spans="1:8" ht="15.75">
      <c r="A16" s="2" t="s">
        <v>31</v>
      </c>
      <c r="B16" s="2" t="s">
        <v>32</v>
      </c>
      <c r="C16" s="3" t="s">
        <v>191</v>
      </c>
      <c r="D16" s="2" t="s">
        <v>189</v>
      </c>
      <c r="E16" s="5" t="s">
        <v>190</v>
      </c>
      <c r="F16" s="2">
        <v>3.96</v>
      </c>
      <c r="G16" s="2">
        <v>2</v>
      </c>
      <c r="H16" s="2">
        <f t="shared" si="0"/>
        <v>7.92</v>
      </c>
    </row>
    <row r="17" spans="1:8" ht="15.75">
      <c r="A17" s="2" t="s">
        <v>33</v>
      </c>
      <c r="B17" s="2" t="s">
        <v>32</v>
      </c>
      <c r="C17" s="3" t="s">
        <v>191</v>
      </c>
      <c r="D17" s="2" t="s">
        <v>189</v>
      </c>
      <c r="E17" s="5" t="s">
        <v>190</v>
      </c>
      <c r="F17" s="2">
        <v>9.9600000000000009</v>
      </c>
      <c r="G17" s="2">
        <v>0</v>
      </c>
      <c r="H17" s="2">
        <f t="shared" si="0"/>
        <v>0</v>
      </c>
    </row>
    <row r="18" spans="1:8" ht="15.75">
      <c r="A18" s="2" t="s">
        <v>34</v>
      </c>
      <c r="B18" s="2" t="s">
        <v>26</v>
      </c>
      <c r="C18" s="3" t="s">
        <v>187</v>
      </c>
      <c r="D18" s="2" t="s">
        <v>189</v>
      </c>
      <c r="E18" s="5" t="s">
        <v>188</v>
      </c>
      <c r="F18" s="2">
        <v>1.65</v>
      </c>
      <c r="G18" s="2">
        <v>0</v>
      </c>
      <c r="H18" s="2">
        <f t="shared" si="0"/>
        <v>0</v>
      </c>
    </row>
    <row r="19" spans="1:8" ht="15.75">
      <c r="A19" s="2" t="s">
        <v>35</v>
      </c>
      <c r="B19" s="2" t="s">
        <v>5</v>
      </c>
      <c r="C19" s="3" t="s">
        <v>49</v>
      </c>
      <c r="D19" s="2" t="s">
        <v>146</v>
      </c>
      <c r="E19" s="5" t="s">
        <v>145</v>
      </c>
      <c r="F19" s="2">
        <v>3.3000000000000002E-2</v>
      </c>
      <c r="G19" s="2">
        <v>0</v>
      </c>
      <c r="H19" s="2">
        <f t="shared" si="0"/>
        <v>0</v>
      </c>
    </row>
    <row r="20" spans="1:8" ht="15.75">
      <c r="A20" s="2" t="s">
        <v>36</v>
      </c>
      <c r="B20" s="2" t="s">
        <v>5</v>
      </c>
      <c r="C20" s="3" t="s">
        <v>49</v>
      </c>
      <c r="D20" s="2" t="s">
        <v>146</v>
      </c>
      <c r="E20" s="5" t="s">
        <v>145</v>
      </c>
      <c r="F20" s="2">
        <v>3.3000000000000002E-2</v>
      </c>
      <c r="G20" s="2">
        <v>0</v>
      </c>
      <c r="H20" s="2">
        <f t="shared" si="0"/>
        <v>0</v>
      </c>
    </row>
    <row r="21" spans="1:8" ht="15.75">
      <c r="A21" s="2" t="s">
        <v>37</v>
      </c>
      <c r="B21" s="2" t="s">
        <v>38</v>
      </c>
      <c r="C21" s="3" t="s">
        <v>49</v>
      </c>
      <c r="D21" s="2" t="s">
        <v>186</v>
      </c>
      <c r="E21" s="5" t="s">
        <v>185</v>
      </c>
      <c r="F21" s="2">
        <v>0.182</v>
      </c>
      <c r="G21" s="2">
        <v>10</v>
      </c>
      <c r="H21" s="2">
        <f t="shared" si="0"/>
        <v>1.8199999999999998</v>
      </c>
    </row>
    <row r="22" spans="1:8" ht="15.75">
      <c r="A22" s="2" t="s">
        <v>39</v>
      </c>
      <c r="B22" s="2" t="s">
        <v>26</v>
      </c>
      <c r="C22" s="3" t="s">
        <v>187</v>
      </c>
      <c r="D22" s="2" t="s">
        <v>189</v>
      </c>
      <c r="E22" s="5" t="s">
        <v>188</v>
      </c>
      <c r="F22" s="2">
        <v>1.65</v>
      </c>
      <c r="G22" s="2">
        <v>0</v>
      </c>
      <c r="H22" s="2">
        <f t="shared" si="0"/>
        <v>0</v>
      </c>
    </row>
    <row r="23" spans="1:8" ht="14.25">
      <c r="A23" s="2" t="s">
        <v>40</v>
      </c>
      <c r="B23" s="2" t="s">
        <v>41</v>
      </c>
      <c r="C23" s="3" t="s">
        <v>42</v>
      </c>
      <c r="H23" s="2">
        <f t="shared" si="0"/>
        <v>0</v>
      </c>
    </row>
    <row r="24" spans="1:8" ht="15.75">
      <c r="A24" s="2" t="s">
        <v>43</v>
      </c>
      <c r="B24" s="2" t="s">
        <v>44</v>
      </c>
      <c r="C24" s="3" t="s">
        <v>42</v>
      </c>
      <c r="D24" s="2" t="s">
        <v>45</v>
      </c>
      <c r="E24" s="5" t="s">
        <v>180</v>
      </c>
      <c r="F24" s="2">
        <v>0.41799999999999998</v>
      </c>
      <c r="G24" s="2">
        <v>10</v>
      </c>
      <c r="H24" s="2">
        <f t="shared" si="0"/>
        <v>4.18</v>
      </c>
    </row>
    <row r="25" spans="1:8" ht="15.75">
      <c r="A25" s="2" t="s">
        <v>46</v>
      </c>
      <c r="B25" s="2" t="s">
        <v>44</v>
      </c>
      <c r="C25" s="3" t="s">
        <v>42</v>
      </c>
      <c r="D25" s="2" t="s">
        <v>45</v>
      </c>
      <c r="E25" s="5" t="s">
        <v>180</v>
      </c>
      <c r="F25" s="2">
        <v>0.41799999999999998</v>
      </c>
      <c r="G25" s="2">
        <v>0</v>
      </c>
      <c r="H25" s="2">
        <f t="shared" si="0"/>
        <v>0</v>
      </c>
    </row>
    <row r="26" spans="1:8" ht="15.75">
      <c r="A26" s="2" t="s">
        <v>47</v>
      </c>
      <c r="B26" s="2" t="s">
        <v>48</v>
      </c>
      <c r="C26" s="3" t="s">
        <v>49</v>
      </c>
      <c r="D26" s="2" t="s">
        <v>50</v>
      </c>
      <c r="E26" s="5" t="s">
        <v>155</v>
      </c>
      <c r="F26" s="2">
        <v>0.34</v>
      </c>
      <c r="G26" s="2">
        <v>20</v>
      </c>
      <c r="H26" s="2">
        <f t="shared" si="0"/>
        <v>6.8000000000000007</v>
      </c>
    </row>
    <row r="27" spans="1:8" ht="15.75">
      <c r="A27" s="2" t="s">
        <v>51</v>
      </c>
      <c r="B27" s="2" t="s">
        <v>48</v>
      </c>
      <c r="C27" s="3" t="s">
        <v>49</v>
      </c>
      <c r="D27" s="2" t="s">
        <v>50</v>
      </c>
      <c r="E27" s="5" t="s">
        <v>155</v>
      </c>
      <c r="F27" s="2">
        <v>0.34</v>
      </c>
      <c r="G27" s="2">
        <v>0</v>
      </c>
      <c r="H27" s="2">
        <f t="shared" si="0"/>
        <v>0</v>
      </c>
    </row>
    <row r="28" spans="1:8" ht="15.75">
      <c r="A28" s="2" t="s">
        <v>52</v>
      </c>
      <c r="B28" s="2" t="s">
        <v>48</v>
      </c>
      <c r="C28" s="3" t="s">
        <v>49</v>
      </c>
      <c r="D28" s="2" t="s">
        <v>50</v>
      </c>
      <c r="E28" s="5" t="s">
        <v>155</v>
      </c>
      <c r="F28" s="2">
        <v>0.34</v>
      </c>
      <c r="G28" s="2">
        <v>0</v>
      </c>
      <c r="H28" s="2">
        <f t="shared" si="0"/>
        <v>0</v>
      </c>
    </row>
    <row r="29" spans="1:8" ht="15.75">
      <c r="A29" s="2" t="s">
        <v>53</v>
      </c>
      <c r="B29" s="2" t="s">
        <v>48</v>
      </c>
      <c r="C29" s="3" t="s">
        <v>49</v>
      </c>
      <c r="D29" s="2" t="s">
        <v>50</v>
      </c>
      <c r="E29" s="5" t="s">
        <v>155</v>
      </c>
      <c r="F29" s="2">
        <v>0.34</v>
      </c>
      <c r="G29" s="2">
        <v>0</v>
      </c>
      <c r="H29" s="2">
        <f t="shared" si="0"/>
        <v>0</v>
      </c>
    </row>
    <row r="30" spans="1:8" ht="15.75">
      <c r="A30" s="2" t="s">
        <v>54</v>
      </c>
      <c r="B30" s="2" t="s">
        <v>55</v>
      </c>
      <c r="C30" s="3" t="s">
        <v>56</v>
      </c>
      <c r="E30" s="5" t="s">
        <v>164</v>
      </c>
      <c r="F30" s="2">
        <v>0.89</v>
      </c>
      <c r="G30" s="2">
        <v>2</v>
      </c>
      <c r="H30" s="2">
        <f t="shared" si="0"/>
        <v>1.78</v>
      </c>
    </row>
    <row r="31" spans="1:8" ht="15.75">
      <c r="A31" s="2" t="s">
        <v>57</v>
      </c>
      <c r="B31" s="2" t="s">
        <v>58</v>
      </c>
      <c r="C31" s="3" t="s">
        <v>59</v>
      </c>
      <c r="E31" s="5" t="s">
        <v>163</v>
      </c>
      <c r="F31" s="2">
        <v>0.76300000000000001</v>
      </c>
      <c r="G31" s="2">
        <v>20</v>
      </c>
      <c r="H31" s="2">
        <f t="shared" si="0"/>
        <v>15.26</v>
      </c>
    </row>
    <row r="32" spans="1:8" ht="15.75">
      <c r="A32" s="2" t="s">
        <v>60</v>
      </c>
      <c r="B32" s="2" t="s">
        <v>61</v>
      </c>
      <c r="C32" s="3" t="s">
        <v>59</v>
      </c>
      <c r="E32" s="5" t="s">
        <v>163</v>
      </c>
      <c r="F32" s="2">
        <v>0.76300000000000001</v>
      </c>
      <c r="G32" s="2">
        <v>0</v>
      </c>
      <c r="H32" s="2">
        <f t="shared" si="0"/>
        <v>0</v>
      </c>
    </row>
    <row r="33" spans="1:8" ht="15.75">
      <c r="A33" s="2" t="s">
        <v>62</v>
      </c>
      <c r="B33" s="2" t="s">
        <v>63</v>
      </c>
      <c r="C33" s="3" t="s">
        <v>59</v>
      </c>
      <c r="E33" s="5" t="s">
        <v>163</v>
      </c>
      <c r="F33" s="2">
        <v>0.76300000000000001</v>
      </c>
      <c r="G33" s="2">
        <v>0</v>
      </c>
      <c r="H33" s="2">
        <f t="shared" si="0"/>
        <v>0</v>
      </c>
    </row>
    <row r="34" spans="1:8" ht="15.75">
      <c r="A34" s="2" t="s">
        <v>64</v>
      </c>
      <c r="B34" s="2" t="s">
        <v>65</v>
      </c>
      <c r="C34" s="3" t="s">
        <v>59</v>
      </c>
      <c r="E34" s="5" t="s">
        <v>163</v>
      </c>
      <c r="F34" s="2">
        <v>0.76300000000000001</v>
      </c>
      <c r="G34" s="2">
        <v>0</v>
      </c>
      <c r="H34" s="2">
        <f t="shared" si="0"/>
        <v>0</v>
      </c>
    </row>
    <row r="35" spans="1:8" ht="15.75">
      <c r="A35" s="2" t="s">
        <v>66</v>
      </c>
      <c r="B35" s="2" t="s">
        <v>67</v>
      </c>
      <c r="C35" s="3" t="s">
        <v>59</v>
      </c>
      <c r="E35" s="5" t="s">
        <v>163</v>
      </c>
      <c r="F35" s="2">
        <v>0.76300000000000001</v>
      </c>
      <c r="G35" s="2">
        <v>0</v>
      </c>
      <c r="H35" s="2">
        <f t="shared" si="0"/>
        <v>0</v>
      </c>
    </row>
    <row r="36" spans="1:8" ht="15.75">
      <c r="A36" s="2" t="s">
        <v>68</v>
      </c>
      <c r="B36" s="2" t="s">
        <v>69</v>
      </c>
      <c r="C36" s="3" t="s">
        <v>59</v>
      </c>
      <c r="E36" s="5" t="s">
        <v>163</v>
      </c>
      <c r="F36" s="2">
        <v>0.76300000000000001</v>
      </c>
      <c r="G36" s="2">
        <v>0</v>
      </c>
      <c r="H36" s="2">
        <f t="shared" si="0"/>
        <v>0</v>
      </c>
    </row>
    <row r="37" spans="1:8" ht="15.75">
      <c r="A37" s="2" t="s">
        <v>70</v>
      </c>
      <c r="B37" s="2" t="s">
        <v>71</v>
      </c>
      <c r="C37" s="3" t="s">
        <v>59</v>
      </c>
      <c r="E37" s="5" t="s">
        <v>163</v>
      </c>
      <c r="F37" s="2">
        <v>0.76300000000000001</v>
      </c>
      <c r="G37" s="2">
        <v>0</v>
      </c>
      <c r="H37" s="2">
        <f t="shared" si="0"/>
        <v>0</v>
      </c>
    </row>
    <row r="38" spans="1:8" ht="15.75">
      <c r="A38" s="2" t="s">
        <v>72</v>
      </c>
      <c r="B38" s="2" t="s">
        <v>73</v>
      </c>
      <c r="C38" s="3" t="s">
        <v>59</v>
      </c>
      <c r="E38" s="5" t="s">
        <v>163</v>
      </c>
      <c r="F38" s="2">
        <v>0.76300000000000001</v>
      </c>
      <c r="G38" s="2">
        <v>0</v>
      </c>
      <c r="H38" s="2">
        <f t="shared" si="0"/>
        <v>0</v>
      </c>
    </row>
    <row r="39" spans="1:8" ht="15.75">
      <c r="A39" s="2" t="s">
        <v>74</v>
      </c>
      <c r="B39" s="2" t="s">
        <v>75</v>
      </c>
      <c r="C39" s="3" t="s">
        <v>59</v>
      </c>
      <c r="E39" s="5" t="s">
        <v>163</v>
      </c>
      <c r="F39" s="2">
        <v>0.76300000000000001</v>
      </c>
      <c r="G39" s="2">
        <v>0</v>
      </c>
      <c r="H39" s="2">
        <f t="shared" si="0"/>
        <v>0</v>
      </c>
    </row>
    <row r="40" spans="1:8" ht="15.75">
      <c r="A40" s="2" t="s">
        <v>76</v>
      </c>
      <c r="B40" s="2" t="s">
        <v>77</v>
      </c>
      <c r="C40" s="3" t="s">
        <v>59</v>
      </c>
      <c r="E40" s="5" t="s">
        <v>163</v>
      </c>
      <c r="F40" s="2">
        <v>0.76300000000000001</v>
      </c>
      <c r="G40" s="2">
        <v>0</v>
      </c>
      <c r="H40" s="2">
        <f t="shared" si="0"/>
        <v>0</v>
      </c>
    </row>
    <row r="41" spans="1:8" ht="15.75">
      <c r="A41" s="2" t="s">
        <v>78</v>
      </c>
      <c r="B41" s="2" t="s">
        <v>79</v>
      </c>
      <c r="C41" s="3" t="s">
        <v>80</v>
      </c>
      <c r="D41" s="4" t="s">
        <v>81</v>
      </c>
      <c r="E41" s="5" t="s">
        <v>156</v>
      </c>
      <c r="F41" s="2">
        <v>2.64</v>
      </c>
      <c r="G41" s="2">
        <v>2</v>
      </c>
      <c r="H41" s="2">
        <f t="shared" si="0"/>
        <v>5.28</v>
      </c>
    </row>
    <row r="42" spans="1:8" ht="15.75">
      <c r="A42" s="2" t="s">
        <v>82</v>
      </c>
      <c r="B42" s="2" t="s">
        <v>83</v>
      </c>
      <c r="C42" s="3" t="s">
        <v>84</v>
      </c>
      <c r="D42" s="2" t="s">
        <v>85</v>
      </c>
      <c r="E42" s="5" t="s">
        <v>157</v>
      </c>
      <c r="F42" s="2">
        <v>3.51</v>
      </c>
      <c r="G42" s="2">
        <v>2</v>
      </c>
      <c r="H42" s="2">
        <f t="shared" si="0"/>
        <v>7.02</v>
      </c>
    </row>
    <row r="43" spans="1:8" ht="15.75">
      <c r="A43" s="2" t="s">
        <v>86</v>
      </c>
      <c r="B43" s="2" t="s">
        <v>87</v>
      </c>
      <c r="C43" s="3" t="s">
        <v>84</v>
      </c>
      <c r="D43" s="2" t="s">
        <v>88</v>
      </c>
      <c r="E43" s="5" t="s">
        <v>158</v>
      </c>
      <c r="F43" s="2">
        <v>4.24</v>
      </c>
      <c r="G43" s="2">
        <v>2</v>
      </c>
      <c r="H43" s="2">
        <f t="shared" si="0"/>
        <v>8.48</v>
      </c>
    </row>
    <row r="44" spans="1:8" ht="15.75">
      <c r="A44" s="2" t="s">
        <v>89</v>
      </c>
      <c r="B44" s="2" t="s">
        <v>90</v>
      </c>
      <c r="C44" s="3" t="s">
        <v>49</v>
      </c>
      <c r="D44" s="2" t="s">
        <v>166</v>
      </c>
      <c r="E44" s="5" t="s">
        <v>167</v>
      </c>
      <c r="F44" s="2">
        <v>2.5100000000000001E-2</v>
      </c>
      <c r="G44" s="2">
        <v>200</v>
      </c>
      <c r="H44" s="2">
        <f t="shared" si="0"/>
        <v>5.0200000000000005</v>
      </c>
    </row>
    <row r="45" spans="1:8" ht="15.75">
      <c r="A45" s="2" t="s">
        <v>92</v>
      </c>
      <c r="B45" s="2" t="s">
        <v>93</v>
      </c>
      <c r="C45" s="3" t="s">
        <v>49</v>
      </c>
      <c r="D45" s="2" t="s">
        <v>166</v>
      </c>
      <c r="E45" s="5" t="s">
        <v>168</v>
      </c>
      <c r="F45" s="2">
        <v>2.5100000000000001E-2</v>
      </c>
      <c r="G45" s="2">
        <v>200</v>
      </c>
      <c r="H45" s="2">
        <f t="shared" si="0"/>
        <v>5.0200000000000005</v>
      </c>
    </row>
    <row r="46" spans="1:8" ht="15.75">
      <c r="A46" s="2" t="s">
        <v>94</v>
      </c>
      <c r="B46" s="2">
        <v>560</v>
      </c>
      <c r="C46" s="3" t="s">
        <v>95</v>
      </c>
      <c r="D46" s="2" t="s">
        <v>96</v>
      </c>
      <c r="E46" s="5" t="s">
        <v>165</v>
      </c>
      <c r="F46" s="2">
        <v>0.26100000000000001</v>
      </c>
      <c r="G46" s="2">
        <v>10</v>
      </c>
      <c r="H46" s="2">
        <f t="shared" si="0"/>
        <v>2.6100000000000003</v>
      </c>
    </row>
    <row r="47" spans="1:8" ht="15.75">
      <c r="A47" s="2" t="s">
        <v>97</v>
      </c>
      <c r="B47" s="2" t="s">
        <v>98</v>
      </c>
      <c r="C47" s="3" t="s">
        <v>49</v>
      </c>
      <c r="D47" s="2" t="s">
        <v>166</v>
      </c>
      <c r="E47" s="5" t="s">
        <v>169</v>
      </c>
      <c r="F47" s="2">
        <v>8.1000000000000003E-2</v>
      </c>
      <c r="G47" s="2">
        <v>10</v>
      </c>
      <c r="H47" s="2">
        <f t="shared" si="0"/>
        <v>0.81</v>
      </c>
    </row>
    <row r="48" spans="1:8" ht="15.75">
      <c r="A48" s="2" t="s">
        <v>99</v>
      </c>
      <c r="B48" s="2" t="s">
        <v>100</v>
      </c>
      <c r="C48" s="3" t="s">
        <v>49</v>
      </c>
      <c r="D48" s="2" t="s">
        <v>166</v>
      </c>
      <c r="E48" s="5" t="s">
        <v>170</v>
      </c>
      <c r="F48" s="2">
        <v>8.1000000000000003E-2</v>
      </c>
      <c r="G48" s="2">
        <v>10</v>
      </c>
      <c r="H48" s="2">
        <f t="shared" si="0"/>
        <v>0.81</v>
      </c>
    </row>
    <row r="49" spans="1:8" ht="15.75">
      <c r="A49" s="2" t="s">
        <v>101</v>
      </c>
      <c r="B49" s="2" t="s">
        <v>102</v>
      </c>
      <c r="C49" s="3" t="s">
        <v>49</v>
      </c>
      <c r="D49" s="2" t="s">
        <v>166</v>
      </c>
      <c r="E49" s="5" t="s">
        <v>171</v>
      </c>
      <c r="F49" s="2">
        <v>8.1000000000000003E-2</v>
      </c>
      <c r="G49" s="2">
        <v>10</v>
      </c>
      <c r="H49" s="2">
        <f t="shared" si="0"/>
        <v>0.81</v>
      </c>
    </row>
    <row r="50" spans="1:8" ht="15.75">
      <c r="A50" s="2" t="s">
        <v>103</v>
      </c>
      <c r="B50" s="2" t="s">
        <v>90</v>
      </c>
      <c r="C50" s="3" t="s">
        <v>49</v>
      </c>
      <c r="D50" s="2" t="s">
        <v>166</v>
      </c>
      <c r="E50" s="5" t="s">
        <v>167</v>
      </c>
      <c r="F50" s="2">
        <v>2.5100000000000001E-2</v>
      </c>
      <c r="G50" s="2">
        <v>0</v>
      </c>
      <c r="H50" s="2">
        <f t="shared" si="0"/>
        <v>0</v>
      </c>
    </row>
    <row r="51" spans="1:8" ht="15.75">
      <c r="A51" s="2" t="s">
        <v>104</v>
      </c>
      <c r="B51" s="2" t="s">
        <v>90</v>
      </c>
      <c r="C51" s="3" t="s">
        <v>49</v>
      </c>
      <c r="D51" s="2" t="s">
        <v>166</v>
      </c>
      <c r="E51" s="5" t="s">
        <v>167</v>
      </c>
      <c r="F51" s="2">
        <v>2.5100000000000001E-2</v>
      </c>
      <c r="G51" s="2">
        <v>0</v>
      </c>
      <c r="H51" s="2">
        <f t="shared" si="0"/>
        <v>0</v>
      </c>
    </row>
    <row r="52" spans="1:8" ht="15.75">
      <c r="A52" s="2" t="s">
        <v>105</v>
      </c>
      <c r="B52" s="2" t="s">
        <v>106</v>
      </c>
      <c r="C52" s="3" t="s">
        <v>49</v>
      </c>
      <c r="D52" s="2" t="s">
        <v>107</v>
      </c>
      <c r="E52" s="5" t="s">
        <v>174</v>
      </c>
      <c r="F52" s="2">
        <v>0.53</v>
      </c>
      <c r="G52" s="2">
        <v>5</v>
      </c>
      <c r="H52" s="2">
        <f t="shared" si="0"/>
        <v>2.6500000000000004</v>
      </c>
    </row>
    <row r="53" spans="1:8" ht="15.75">
      <c r="A53" s="2" t="s">
        <v>108</v>
      </c>
      <c r="B53" s="2" t="s">
        <v>109</v>
      </c>
      <c r="C53" s="3" t="s">
        <v>49</v>
      </c>
      <c r="D53" s="2" t="s">
        <v>107</v>
      </c>
      <c r="E53" s="5" t="s">
        <v>172</v>
      </c>
      <c r="F53" s="2">
        <v>0.53</v>
      </c>
      <c r="G53" s="2">
        <v>5</v>
      </c>
      <c r="H53" s="2">
        <f t="shared" si="0"/>
        <v>2.6500000000000004</v>
      </c>
    </row>
    <row r="54" spans="1:8" ht="15.75">
      <c r="A54" s="2" t="s">
        <v>110</v>
      </c>
      <c r="B54" s="2" t="s">
        <v>111</v>
      </c>
      <c r="C54" s="3" t="s">
        <v>49</v>
      </c>
      <c r="D54" s="2" t="s">
        <v>107</v>
      </c>
      <c r="E54" s="5" t="s">
        <v>173</v>
      </c>
      <c r="F54" s="2">
        <v>0.53</v>
      </c>
      <c r="G54" s="2">
        <v>5</v>
      </c>
      <c r="H54" s="2">
        <f t="shared" si="0"/>
        <v>2.6500000000000004</v>
      </c>
    </row>
    <row r="55" spans="1:8" ht="15.75">
      <c r="A55" s="2" t="s">
        <v>112</v>
      </c>
      <c r="B55" s="2" t="s">
        <v>113</v>
      </c>
      <c r="C55" s="3" t="s">
        <v>49</v>
      </c>
      <c r="D55" s="2" t="s">
        <v>91</v>
      </c>
      <c r="E55" s="5" t="s">
        <v>175</v>
      </c>
      <c r="F55" s="2">
        <v>8.1000000000000003E-2</v>
      </c>
      <c r="G55" s="2">
        <v>10</v>
      </c>
      <c r="H55" s="2">
        <f t="shared" si="0"/>
        <v>0.81</v>
      </c>
    </row>
    <row r="56" spans="1:8" ht="15.75">
      <c r="A56" s="2" t="s">
        <v>114</v>
      </c>
      <c r="B56" s="2" t="s">
        <v>93</v>
      </c>
      <c r="C56" s="3" t="s">
        <v>49</v>
      </c>
      <c r="D56" s="2" t="s">
        <v>91</v>
      </c>
      <c r="E56" s="5" t="s">
        <v>168</v>
      </c>
      <c r="F56" s="2">
        <v>2.5100000000000001E-2</v>
      </c>
      <c r="G56" s="2">
        <v>0</v>
      </c>
      <c r="H56" s="2">
        <f t="shared" si="0"/>
        <v>0</v>
      </c>
    </row>
    <row r="57" spans="1:8" ht="15.75">
      <c r="A57" s="2" t="s">
        <v>115</v>
      </c>
      <c r="B57" s="2">
        <v>430</v>
      </c>
      <c r="C57" s="3" t="s">
        <v>49</v>
      </c>
      <c r="D57" s="2" t="s">
        <v>116</v>
      </c>
      <c r="E57" s="5" t="s">
        <v>176</v>
      </c>
      <c r="F57" s="2">
        <v>5.4399999999999997E-2</v>
      </c>
      <c r="G57" s="2">
        <v>25</v>
      </c>
      <c r="H57" s="2">
        <f t="shared" si="0"/>
        <v>1.3599999999999999</v>
      </c>
    </row>
    <row r="58" spans="1:8" ht="15.75">
      <c r="A58" s="2" t="s">
        <v>117</v>
      </c>
      <c r="B58" s="2" t="s">
        <v>90</v>
      </c>
      <c r="C58" s="3" t="s">
        <v>49</v>
      </c>
      <c r="D58" s="2" t="s">
        <v>166</v>
      </c>
      <c r="E58" s="5" t="s">
        <v>167</v>
      </c>
      <c r="F58" s="2">
        <v>2.5100000000000001E-2</v>
      </c>
      <c r="G58" s="2">
        <v>0</v>
      </c>
      <c r="H58" s="2">
        <f t="shared" si="0"/>
        <v>0</v>
      </c>
    </row>
    <row r="59" spans="1:8" ht="15.75">
      <c r="A59" s="2" t="s">
        <v>118</v>
      </c>
      <c r="B59" s="2" t="s">
        <v>90</v>
      </c>
      <c r="C59" s="3" t="s">
        <v>49</v>
      </c>
      <c r="D59" s="2" t="s">
        <v>166</v>
      </c>
      <c r="E59" s="5" t="s">
        <v>167</v>
      </c>
      <c r="F59" s="2">
        <v>2.5100000000000001E-2</v>
      </c>
      <c r="G59" s="2">
        <v>0</v>
      </c>
      <c r="H59" s="2">
        <f t="shared" si="0"/>
        <v>0</v>
      </c>
    </row>
    <row r="60" spans="1:8" ht="15.75">
      <c r="A60" s="2" t="s">
        <v>119</v>
      </c>
      <c r="B60" s="2" t="s">
        <v>90</v>
      </c>
      <c r="C60" s="3" t="s">
        <v>49</v>
      </c>
      <c r="D60" s="2" t="s">
        <v>166</v>
      </c>
      <c r="E60" s="5" t="s">
        <v>167</v>
      </c>
      <c r="F60" s="2">
        <v>2.5100000000000001E-2</v>
      </c>
      <c r="G60" s="2">
        <v>0</v>
      </c>
      <c r="H60" s="2">
        <f t="shared" si="0"/>
        <v>0</v>
      </c>
    </row>
    <row r="61" spans="1:8" ht="15.75">
      <c r="A61" s="2" t="s">
        <v>120</v>
      </c>
      <c r="B61" s="2" t="s">
        <v>121</v>
      </c>
      <c r="C61" s="3" t="s">
        <v>49</v>
      </c>
      <c r="D61" s="2" t="s">
        <v>122</v>
      </c>
      <c r="E61" s="5" t="s">
        <v>177</v>
      </c>
      <c r="F61" s="2">
        <v>0.53</v>
      </c>
      <c r="G61" s="2">
        <v>5</v>
      </c>
      <c r="H61" s="2">
        <f t="shared" si="0"/>
        <v>2.6500000000000004</v>
      </c>
    </row>
    <row r="62" spans="1:8" ht="15.75">
      <c r="A62" s="2" t="s">
        <v>123</v>
      </c>
      <c r="B62" s="2" t="s">
        <v>90</v>
      </c>
      <c r="C62" s="3" t="s">
        <v>49</v>
      </c>
      <c r="D62" s="2" t="s">
        <v>166</v>
      </c>
      <c r="E62" s="5" t="s">
        <v>167</v>
      </c>
      <c r="F62" s="2">
        <v>2.5100000000000001E-2</v>
      </c>
      <c r="G62" s="2">
        <v>0</v>
      </c>
      <c r="H62" s="2">
        <f t="shared" si="0"/>
        <v>0</v>
      </c>
    </row>
    <row r="63" spans="1:8" ht="15.75">
      <c r="A63" s="2" t="s">
        <v>124</v>
      </c>
      <c r="B63" s="2" t="s">
        <v>93</v>
      </c>
      <c r="C63" s="3" t="s">
        <v>49</v>
      </c>
      <c r="D63" s="2" t="s">
        <v>91</v>
      </c>
      <c r="E63" s="5" t="s">
        <v>168</v>
      </c>
      <c r="F63" s="2">
        <v>2.5100000000000001E-2</v>
      </c>
      <c r="G63" s="2">
        <v>0</v>
      </c>
      <c r="H63" s="2">
        <f t="shared" si="0"/>
        <v>0</v>
      </c>
    </row>
    <row r="64" spans="1:8" ht="15.75">
      <c r="A64" s="2" t="s">
        <v>125</v>
      </c>
      <c r="B64" s="2" t="s">
        <v>93</v>
      </c>
      <c r="C64" s="3" t="s">
        <v>49</v>
      </c>
      <c r="D64" s="2" t="s">
        <v>91</v>
      </c>
      <c r="E64" s="5" t="s">
        <v>168</v>
      </c>
      <c r="F64" s="2">
        <v>2.5100000000000001E-2</v>
      </c>
      <c r="G64" s="2">
        <v>0</v>
      </c>
      <c r="H64" s="2">
        <f t="shared" si="0"/>
        <v>0</v>
      </c>
    </row>
    <row r="65" spans="1:8" ht="15.75">
      <c r="A65" s="2" t="s">
        <v>126</v>
      </c>
      <c r="B65" s="2" t="s">
        <v>127</v>
      </c>
      <c r="C65" s="3" t="s">
        <v>49</v>
      </c>
      <c r="D65" s="2" t="s">
        <v>91</v>
      </c>
      <c r="E65" s="5" t="s">
        <v>178</v>
      </c>
      <c r="F65" s="2">
        <v>0.63</v>
      </c>
      <c r="G65" s="2">
        <v>5</v>
      </c>
      <c r="H65" s="2">
        <f t="shared" si="0"/>
        <v>3.15</v>
      </c>
    </row>
    <row r="66" spans="1:8" ht="15.75">
      <c r="A66" s="2" t="s">
        <v>128</v>
      </c>
      <c r="B66" s="2">
        <v>91</v>
      </c>
      <c r="C66" s="3" t="s">
        <v>49</v>
      </c>
      <c r="D66" s="2" t="s">
        <v>107</v>
      </c>
      <c r="E66" s="5" t="s">
        <v>179</v>
      </c>
      <c r="F66" s="2">
        <v>8.1000000000000003E-2</v>
      </c>
      <c r="G66" s="2">
        <v>10</v>
      </c>
      <c r="H66" s="2">
        <f t="shared" si="0"/>
        <v>0.81</v>
      </c>
    </row>
    <row r="67" spans="1:8" ht="15.75">
      <c r="A67" s="2" t="s">
        <v>129</v>
      </c>
      <c r="B67" s="2" t="s">
        <v>130</v>
      </c>
      <c r="C67" s="3" t="s">
        <v>131</v>
      </c>
      <c r="D67" s="2" t="s">
        <v>132</v>
      </c>
      <c r="E67" s="5" t="s">
        <v>162</v>
      </c>
      <c r="F67" s="2">
        <v>1.2</v>
      </c>
      <c r="G67" s="2">
        <v>3</v>
      </c>
      <c r="H67" s="2">
        <f t="shared" ref="H67:H70" si="1">F67*G67</f>
        <v>3.5999999999999996</v>
      </c>
    </row>
    <row r="68" spans="1:8" ht="15.75">
      <c r="A68" s="2" t="s">
        <v>133</v>
      </c>
      <c r="B68" s="2" t="s">
        <v>134</v>
      </c>
      <c r="C68" s="3" t="s">
        <v>135</v>
      </c>
      <c r="E68" s="5" t="s">
        <v>160</v>
      </c>
      <c r="F68" s="2">
        <v>4.42</v>
      </c>
      <c r="G68" s="2">
        <v>3</v>
      </c>
      <c r="H68" s="2">
        <f t="shared" si="1"/>
        <v>13.26</v>
      </c>
    </row>
    <row r="69" spans="1:8" ht="15.75">
      <c r="A69" s="2" t="s">
        <v>136</v>
      </c>
      <c r="B69" s="2" t="s">
        <v>137</v>
      </c>
      <c r="C69" s="3" t="s">
        <v>138</v>
      </c>
      <c r="E69" s="5" t="s">
        <v>159</v>
      </c>
      <c r="F69" s="2">
        <v>11.86</v>
      </c>
      <c r="G69" s="2">
        <v>1</v>
      </c>
      <c r="H69" s="2">
        <f t="shared" si="1"/>
        <v>11.86</v>
      </c>
    </row>
    <row r="70" spans="1:8" ht="15.75">
      <c r="A70" s="2" t="s">
        <v>139</v>
      </c>
      <c r="B70" s="2" t="s">
        <v>140</v>
      </c>
      <c r="C70" s="3" t="s">
        <v>141</v>
      </c>
      <c r="E70" s="5" t="s">
        <v>143</v>
      </c>
      <c r="F70" s="2">
        <v>10.45</v>
      </c>
      <c r="G70" s="2">
        <v>1</v>
      </c>
      <c r="H70" s="2">
        <f t="shared" si="1"/>
        <v>10.45</v>
      </c>
    </row>
    <row r="71" spans="1:8" ht="14.25"/>
    <row r="73" spans="1:8" ht="15">
      <c r="G73" s="1" t="s">
        <v>161</v>
      </c>
      <c r="H73" s="2">
        <f>SUM(H2:H70)</f>
        <v>162.31</v>
      </c>
    </row>
  </sheetData>
  <pageMargins left="0" right="0" top="0.39410000000000001" bottom="0.3941000000000000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Aaron</dc:creator>
  <cp:lastModifiedBy>halla</cp:lastModifiedBy>
  <cp:revision>10</cp:revision>
  <dcterms:created xsi:type="dcterms:W3CDTF">2013-07-05T15:24:10Z</dcterms:created>
  <dcterms:modified xsi:type="dcterms:W3CDTF">2013-07-05T20:40:08Z</dcterms:modified>
</cp:coreProperties>
</file>