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unix\Bài tập\Bài nộp\Môn 2\"/>
    </mc:Choice>
  </mc:AlternateContent>
  <bookViews>
    <workbookView xWindow="0" yWindow="0" windowWidth="10200" windowHeight="7050" activeTab="2"/>
  </bookViews>
  <sheets>
    <sheet name="Cover" sheetId="1" r:id="rId1"/>
    <sheet name="TestReport" sheetId="2" r:id="rId2"/>
    <sheet name="Test cases" sheetId="3" r:id="rId3"/>
    <sheet name="Permisison Matrix" sheetId="4" r:id="rId4"/>
  </sheets>
  <definedNames>
    <definedName name="_xlnm._FilterDatabase" localSheetId="2" hidden="1">'Test cases'!$A$8:$K$61</definedName>
    <definedName name="Category" localSheetId="2">#REF!</definedName>
    <definedName name="Category">#REF!</definedName>
  </definedNames>
  <calcPr calcId="162913"/>
</workbook>
</file>

<file path=xl/calcChain.xml><?xml version="1.0" encoding="utf-8"?>
<calcChain xmlns="http://schemas.openxmlformats.org/spreadsheetml/2006/main">
  <c r="A11" i="3" l="1"/>
  <c r="A116" i="3"/>
  <c r="A114" i="3"/>
  <c r="A117" i="3"/>
  <c r="A118" i="3"/>
  <c r="A150" i="3"/>
  <c r="A151" i="3"/>
  <c r="A113" i="3"/>
  <c r="A109" i="3"/>
  <c r="A110" i="3"/>
  <c r="A111" i="3"/>
  <c r="A112" i="3"/>
  <c r="A107" i="3"/>
  <c r="A12" i="3"/>
  <c r="A13" i="3"/>
  <c r="A14" i="3"/>
  <c r="A16" i="3"/>
  <c r="A18" i="3"/>
  <c r="A19" i="3"/>
  <c r="A9" i="3"/>
  <c r="A164" i="3" l="1"/>
  <c r="A165" i="3"/>
  <c r="A32" i="3"/>
  <c r="A33" i="3"/>
  <c r="A34" i="3"/>
  <c r="A221" i="3" l="1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182" i="3"/>
  <c r="A178" i="3"/>
  <c r="A177" i="3"/>
  <c r="A175" i="3"/>
  <c r="A174" i="3"/>
  <c r="A172" i="3"/>
  <c r="A171" i="3"/>
  <c r="A154" i="3"/>
  <c r="A155" i="3"/>
  <c r="A156" i="3"/>
  <c r="A157" i="3"/>
  <c r="A158" i="3"/>
  <c r="A159" i="3"/>
  <c r="A144" i="3"/>
  <c r="A145" i="3"/>
  <c r="A146" i="3"/>
  <c r="A147" i="3"/>
  <c r="A148" i="3"/>
  <c r="A149" i="3"/>
  <c r="A138" i="3"/>
  <c r="A139" i="3"/>
  <c r="A1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40" i="3"/>
  <c r="A20" i="3"/>
  <c r="A21" i="3"/>
  <c r="A22" i="3"/>
  <c r="A23" i="3"/>
  <c r="A24" i="3"/>
  <c r="A25" i="3"/>
  <c r="A26" i="3"/>
  <c r="A27" i="3"/>
  <c r="A28" i="3"/>
  <c r="A29" i="3"/>
  <c r="A35" i="3"/>
  <c r="A36" i="3"/>
  <c r="A37" i="3"/>
  <c r="A38" i="3"/>
  <c r="A153" i="3" l="1"/>
  <c r="A168" i="3"/>
  <c r="A166" i="3"/>
  <c r="A167" i="3"/>
  <c r="A127" i="3"/>
  <c r="A126" i="3"/>
  <c r="A227" i="3"/>
  <c r="A226" i="3"/>
  <c r="A222" i="3"/>
  <c r="A143" i="3"/>
  <c r="A130" i="3"/>
  <c r="A131" i="3"/>
  <c r="A132" i="3"/>
  <c r="A133" i="3"/>
  <c r="A134" i="3"/>
  <c r="A135" i="3"/>
  <c r="A136" i="3"/>
  <c r="A137" i="3"/>
  <c r="A123" i="3"/>
  <c r="A124" i="3"/>
  <c r="A125" i="3"/>
  <c r="J18" i="3" l="1"/>
  <c r="D5" i="3"/>
  <c r="G11" i="2" s="1"/>
  <c r="G18" i="2" s="1"/>
  <c r="C5" i="3"/>
  <c r="F11" i="2" s="1"/>
  <c r="F18" i="2" s="1"/>
  <c r="B5" i="3"/>
  <c r="E11" i="2" s="1"/>
  <c r="E18" i="2" s="1"/>
  <c r="A5" i="3"/>
  <c r="D11" i="2" s="1"/>
  <c r="D18" i="2" s="1"/>
  <c r="E5" i="3" l="1"/>
  <c r="H11" i="2" s="1"/>
  <c r="H18" i="2" s="1"/>
  <c r="E20" i="2" s="1"/>
  <c r="E21" i="2"/>
  <c r="B35" i="2"/>
  <c r="B35" i="2" a="1"/>
</calcChain>
</file>

<file path=xl/comments1.xml><?xml version="1.0" encoding="utf-8"?>
<comments xmlns="http://schemas.openxmlformats.org/spreadsheetml/2006/main">
  <authors>
    <author/>
  </authors>
  <commentList>
    <comment ref="I8" authorId="0" shapeId="0">
      <text>
        <r>
          <rPr>
            <sz val="11"/>
            <color theme="1"/>
            <rFont val="Calibri"/>
            <family val="2"/>
            <scheme val="minor"/>
          </rPr>
          <t>======
ID#AAAAcB7S7jU
My PC    (2022-07-27 11:15:31)
Định dang dd/mm/yyy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Xl6H4jt5pYDo82OL/lyr1h8jvDw=="/>
    </ext>
  </extLst>
</comments>
</file>

<file path=xl/sharedStrings.xml><?xml version="1.0" encoding="utf-8"?>
<sst xmlns="http://schemas.openxmlformats.org/spreadsheetml/2006/main" count="1105" uniqueCount="634">
  <si>
    <t>TEST CASE</t>
  </si>
  <si>
    <t>Project Name</t>
  </si>
  <si>
    <t>Creator</t>
  </si>
  <si>
    <t>Project Code</t>
  </si>
  <si>
    <t>Reviewer/Approver</t>
  </si>
  <si>
    <t>Document Code</t>
  </si>
  <si>
    <t>Issue Date</t>
  </si>
  <si>
    <t>Version</t>
  </si>
  <si>
    <t>Record of change</t>
  </si>
  <si>
    <t>Change Date</t>
  </si>
  <si>
    <t>Change Item</t>
  </si>
  <si>
    <t>Change description</t>
  </si>
  <si>
    <t>ID Name</t>
  </si>
  <si>
    <t>Note</t>
  </si>
  <si>
    <t>TEST REPORT</t>
  </si>
  <si>
    <t>Notes</t>
  </si>
  <si>
    <t>No</t>
  </si>
  <si>
    <t>Test Items</t>
  </si>
  <si>
    <t>Pass</t>
  </si>
  <si>
    <t>Fail</t>
  </si>
  <si>
    <t>NT</t>
  </si>
  <si>
    <t>N/A</t>
  </si>
  <si>
    <t>Number of  test cases</t>
  </si>
  <si>
    <t>User Management</t>
  </si>
  <si>
    <t>Sub total</t>
  </si>
  <si>
    <t>Test coverage</t>
  </si>
  <si>
    <t>%</t>
  </si>
  <si>
    <t>Test successful coverage</t>
  </si>
  <si>
    <t>Item Test</t>
  </si>
  <si>
    <t>Test requirement</t>
  </si>
  <si>
    <t xml:space="preserve">Ensure that all features listed below work properly without any errors when using the below browsers.
- Edge in latest version 
- Google Chrome in latest version </t>
  </si>
  <si>
    <t>Tester</t>
  </si>
  <si>
    <t>Number of Test cases</t>
  </si>
  <si>
    <t>ID</t>
  </si>
  <si>
    <t>Test Case Description</t>
  </si>
  <si>
    <t>Pre-condition</t>
  </si>
  <si>
    <t>Test Case Procedure</t>
  </si>
  <si>
    <t>Expected Output</t>
  </si>
  <si>
    <t>Result</t>
  </si>
  <si>
    <t>Test date</t>
  </si>
  <si>
    <t>Untested</t>
  </si>
  <si>
    <t>Module Code</t>
  </si>
  <si>
    <t>Function List</t>
  </si>
  <si>
    <t>Manager</t>
  </si>
  <si>
    <t>Employee</t>
  </si>
  <si>
    <t>Director</t>
  </si>
  <si>
    <t>Internship</t>
  </si>
  <si>
    <t>Admin</t>
  </si>
  <si>
    <t>Common Role</t>
  </si>
  <si>
    <t>Y*</t>
  </si>
  <si>
    <t>N</t>
  </si>
  <si>
    <t>Y</t>
  </si>
  <si>
    <t>Others</t>
  </si>
  <si>
    <t>Test Data</t>
  </si>
  <si>
    <t>1.1. Kiểm tra giao diện List Organisations</t>
  </si>
  <si>
    <t>Kiểm tra truy cập thành công cửa sổ List Organisations</t>
  </si>
  <si>
    <t>Organisations</t>
  </si>
  <si>
    <t>Kiểm tra căn lề trái</t>
  </si>
  <si>
    <t>Kiểm tra căn lề phải</t>
  </si>
  <si>
    <t>Kiểm tra chính tả</t>
  </si>
  <si>
    <t>Kiểm tra cỡ chữ</t>
  </si>
  <si>
    <t>Kiểm tra định dạng chữ</t>
  </si>
  <si>
    <t>Kiểm tra font chữ</t>
  </si>
  <si>
    <t>Kiểm tra màu chữ</t>
  </si>
  <si>
    <t>Kiểm tra sự thẳng hàng của các dòng chữ</t>
  </si>
  <si>
    <t>Kiểm tra phân bố màu của các hàng trong bảng</t>
  </si>
  <si>
    <t>Kiểm tra hiển thị mặc định của cột Organisation Name</t>
  </si>
  <si>
    <t>Kiểm tra thiết kế thanh điều hướng</t>
  </si>
  <si>
    <t>Kiểm tra tính có thể chọn của trường filter</t>
  </si>
  <si>
    <t>Kiểm tra tính có thể chọn của nút Create</t>
  </si>
  <si>
    <t>Kiểm tra tính có thể chọn của tickbox Include In-active</t>
  </si>
  <si>
    <t>Kiểm tra tính có thể chọn của các bản ghi trong cột Organisation Name</t>
  </si>
  <si>
    <t>Kiểm tra tính có thể chọn của các tên cột</t>
  </si>
  <si>
    <t>Kiểm tra tính có thể chọn của các biểu tượng và ô nhập trong thanh điều hướng</t>
  </si>
  <si>
    <t>1. Login thành công
2. Click vào tab "Organisations" trên menu</t>
  </si>
  <si>
    <t>Không có</t>
  </si>
  <si>
    <t>1. Kiểm tra sự căn lề trái của: dòng "Organisation List", trường filter so với bảng
2. Kiểm tra sự căn lề trái của nội dung trong bảng</t>
  </si>
  <si>
    <t>1. Kiểm tra sự căn lề phải của trường Include In-active, thanh điều hướng so với lề phải của bảng</t>
  </si>
  <si>
    <t>1. Kiểm tra chính tả của tất cả nội dung trong cửa sổ này</t>
  </si>
  <si>
    <t>1. Kiểm tra cỡ chữ so với thiết kế</t>
  </si>
  <si>
    <t>1. Kiểm tra định dạng chữ so với thiết kế</t>
  </si>
  <si>
    <t>1. Kiểm tra font chữ so với thiết kế</t>
  </si>
  <si>
    <t>1. Kiểm tra màu chữ so với thiết kế</t>
  </si>
  <si>
    <t>1. Kiểm tra sự thẳng hàng của các dòng chữ</t>
  </si>
  <si>
    <t>1. Kiểm tra phân bố màu của các hàng trong bảng so với thiết kế</t>
  </si>
  <si>
    <t>1. Kiểm tra thanh điều hướng có khớp với thiết kế</t>
  </si>
  <si>
    <t>1. Di chuột vào các lựa chọn trong trường filter</t>
  </si>
  <si>
    <t>1. Di chuột vào nút Create</t>
  </si>
  <si>
    <t>1. Di chuột vào các lựa tickbox trong In active</t>
  </si>
  <si>
    <t>1. Di chuột vào các bản ghi trong cột Organisation Name</t>
  </si>
  <si>
    <t>1. Di chuột vào các tên cột</t>
  </si>
  <si>
    <t>1. Di chuột vào các biểu tượng và ô nhập trong thanh điều hướng</t>
  </si>
  <si>
    <t>Login thành công</t>
  </si>
  <si>
    <t>1. Kiểm tra hiển thị mặc định của cột Organisation Name</t>
  </si>
  <si>
    <t>Kiểm tra chức năng trường Include In-active</t>
  </si>
  <si>
    <t>Kiểm tra chức năng filter "All"</t>
  </si>
  <si>
    <t>Kiểm tra chức năng filter "0-9"</t>
  </si>
  <si>
    <t>Kiểm tra chức năng filter "A"</t>
  </si>
  <si>
    <t>Kiểm tra chức năng filter "B"</t>
  </si>
  <si>
    <t>Kiểm tra chức năng filter "C"</t>
  </si>
  <si>
    <t>Kiểm tra chức năng filter "D"</t>
  </si>
  <si>
    <t>Kiểm tra chức năng filter "E"</t>
  </si>
  <si>
    <t>Kiểm tra chức năng filter "F"</t>
  </si>
  <si>
    <t>Kiểm tra chức năng filter "G"</t>
  </si>
  <si>
    <t>Kiểm tra chức năng filter "H"</t>
  </si>
  <si>
    <t>Kiểm tra chức năng filter "I"</t>
  </si>
  <si>
    <t>Kiểm tra chức năng filter "J"</t>
  </si>
  <si>
    <t>Kiểm tra chức năng filter "K"</t>
  </si>
  <si>
    <t>Kiểm tra chức năng filter "L"</t>
  </si>
  <si>
    <t>Kiểm tra chức năng filter "M"</t>
  </si>
  <si>
    <t>Kiểm tra chức năng filter "N"</t>
  </si>
  <si>
    <t>Kiểm tra chức năng filter "O"</t>
  </si>
  <si>
    <t>Kiểm tra chức năng filter "P"</t>
  </si>
  <si>
    <t>Kiểm tra chức năng filter "Q"</t>
  </si>
  <si>
    <t>Kiểm tra chức năng filter "R"</t>
  </si>
  <si>
    <t>Kiểm tra chức năng filter "S"</t>
  </si>
  <si>
    <t>Kiểm tra chức năng filter "T"</t>
  </si>
  <si>
    <t>Kiểm tra chức năng filter "U"</t>
  </si>
  <si>
    <t>Kiểm tra chức năng filter "V"</t>
  </si>
  <si>
    <t>Kiểm tra chức năng filter "W"</t>
  </si>
  <si>
    <t>Kiểm tra chức năng filter "X"</t>
  </si>
  <si>
    <t>Kiểm tra chức năng filter "Y"</t>
  </si>
  <si>
    <t>Kiểm tra chức năng filter "Z"</t>
  </si>
  <si>
    <t>Kiểm tra chức năng sort của cột Organisation Name</t>
  </si>
  <si>
    <t>Kiểm tra chức năng sort của cột  Head Office Address Line 1</t>
  </si>
  <si>
    <t>Kiểm tra chức năng sort của cột Postcode</t>
  </si>
  <si>
    <t>Kiểm tra chức năng sort của cột Contact</t>
  </si>
  <si>
    <t>Kiểm tra chức năng sort của cột Is Active</t>
  </si>
  <si>
    <t>Kiểm tra chức năng của bản ghi trong cột Organisation Name có giá trị "No" trong cột Is Active</t>
  </si>
  <si>
    <t>Kiểm tra chức năng của bản ghi trong cột Organisation Name có giá trị "No" trong cột Is Active - với lựa chọn "OK"</t>
  </si>
  <si>
    <t>Kiểm tra chức năng của bản ghi trong cột Organisation Name có giá trị "No" trong cột Is Active - với lựa chọn "Cancer"</t>
  </si>
  <si>
    <t>Kiểm tra chức năng của bản ghi trong cột Organisation Name có giá trị "Yes" trong cột Is Active</t>
  </si>
  <si>
    <t xml:space="preserve">Kiểm tra chức năng biểu tượng điều hướng </t>
  </si>
  <si>
    <t xml:space="preserve">Kiểm tra không thành công việc điều hướng bảng đến trang 0 bằng cách nhập tay </t>
  </si>
  <si>
    <t>Kiểm tra thiết kế của dòng chữ "Organisation Details"</t>
  </si>
  <si>
    <t>Kiểm tra căn lề trái của các văn bản và các ô</t>
  </si>
  <si>
    <t>Kiểm tra tính chọn được của "Lookup"</t>
  </si>
  <si>
    <t>Kiểm tra vị trí của "Lookup"</t>
  </si>
  <si>
    <t>Kiểm tra tính chọn được của các ô</t>
  </si>
  <si>
    <t>Kiểm tra thiết kế ô Nation/Country có biểu tượng tam giác ngược ở cuối</t>
  </si>
  <si>
    <t>Kiểm tra trường Preferred Organisation và Expression of Interest có định dạng là tickbox</t>
  </si>
  <si>
    <t>Kiểm tra kích cỡ chữ</t>
  </si>
  <si>
    <t>Kiểm tra thanh cuộn</t>
  </si>
  <si>
    <t>Kiểm tra tính chọn được của các ô tích</t>
  </si>
  <si>
    <t>Kiểm tra sự phân bố và đầy đủ của các bản ghi trong từng trường</t>
  </si>
  <si>
    <t>Kiểm tra tính có thể nhập liệu của các textbox</t>
  </si>
  <si>
    <t>Kiểm tra tính không thể nhập liệu của các trường không cho phép nhập liệu</t>
  </si>
  <si>
    <t>Kiểm tra chức năng "Lookup" của trường Lead Contact</t>
  </si>
  <si>
    <t>Kiểm tra chức năng "Lookup" của trường Postcode</t>
  </si>
  <si>
    <t>Kiểm tra chức năng "Lookup" của trường Type of Business</t>
  </si>
  <si>
    <t>Kiểm tra chức năng của tickbox Expression of Interest</t>
  </si>
  <si>
    <t>Kiểm tra chức năng của nút Back</t>
  </si>
  <si>
    <t>Kiểm tra nhập dữ liệu không thành công vào textbox Organisation Name khi nhập 1 tên trùng với tên đã có trong database</t>
  </si>
  <si>
    <t>Kiểm tra nhập dữ liệu thành công vào textbox Organisation Name khi nhập 1 tên mới, không trùng dữ liệu trong database</t>
  </si>
  <si>
    <t>Kiểm tra nhập dữ liệu thành công vào trường Postcode khi nhập 1 postcode có trong database</t>
  </si>
  <si>
    <t>Kiểm tra Save không thành công khi bỏ trống toàn bộ các trường</t>
  </si>
  <si>
    <t>Kiểm tra Save không thành công khi bỏ trống toàn bộ các trường bắt buộc</t>
  </si>
  <si>
    <t>Kiểm tra Save thành công khi bỏ trống toàn bộ trường không bắt buộc</t>
  </si>
  <si>
    <t>Kiểm tra Save thành công khi điền đầy đủ các trường</t>
  </si>
  <si>
    <t>Kiểm tra Save không thành công khi bỏ trống toàn bộ trường không bắt buộc, và bỏ trống trường Organisation Name</t>
  </si>
  <si>
    <t>Kiểm tra Save không thành công khi bỏ trống toàn bộ trường không bắt buộc, và bỏ trống trường Postcode</t>
  </si>
  <si>
    <t>Kiểm tra Save không thành công khi bỏ trống toàn bộ trường không bắt buộc, và bỏ trống trường Phone Number</t>
  </si>
  <si>
    <t>Kiểm tra Save không thành công khi bỏ trống toàn bộ trường không bắt buộc, và bỏ trống trường Organisation Short Description</t>
  </si>
  <si>
    <t>Kiểm tra Save không thành công khi bỏ trống toàn bộ trường không bắt buộc, và bỏ trống trường Address Line 1</t>
  </si>
  <si>
    <t>Kiểm tra Save không thành công khi bỏ trống toàn bộ trường không bắt buộc, và bỏ trống trường Type of Business</t>
  </si>
  <si>
    <t>Kiểm tra Save thành công khi bỏ trống trường Lead Contact</t>
  </si>
  <si>
    <t>Kiểm tra Save thành công khi bỏ trống trường Address Line 3</t>
  </si>
  <si>
    <t>Kiểm tra Save thành công khi bỏ trống trường City/Town</t>
  </si>
  <si>
    <t>Kiểm tra Save thành công khi bỏ trống trường Nation/Country</t>
  </si>
  <si>
    <t>Kiểm tra Save thành công khi bỏ trống trường Preferred Organisation</t>
  </si>
  <si>
    <t>Kiểm tra Save thành công khi bỏ trống trường Expression of Interest</t>
  </si>
  <si>
    <t>Kiểm tra Save thành công khi bỏ trống trường Organisation Full Description</t>
  </si>
  <si>
    <t>Kiểm tra Save thành công khi bỏ trống trường Fax</t>
  </si>
  <si>
    <t>Kiểm tra Save thành công khi bỏ trống trường Email</t>
  </si>
  <si>
    <t>Kiểm tra Save thành công khi bỏ trống trường Web Address</t>
  </si>
  <si>
    <t>Kiểm tra Save thành công khi bỏ trống trường Charify Number</t>
  </si>
  <si>
    <t>Kiểm tra Save thành công khi bỏ trống trường Company Number</t>
  </si>
  <si>
    <t>Kiểm tra Save thành công khi bỏ trống tất cả các tickbox</t>
  </si>
  <si>
    <t>Kiểm tra Save thành công khi tích chọn tất cả các tickbox</t>
  </si>
  <si>
    <t>Kiểm tra Save thành công khi bỏ trống trường Address Line 2</t>
  </si>
  <si>
    <t>không có</t>
  </si>
  <si>
    <t xml:space="preserve">1. Click vào tickbox Include In-active </t>
  </si>
  <si>
    <t>1. Click vào filter "All"</t>
  </si>
  <si>
    <t>1. Click vào filter "0-9"</t>
  </si>
  <si>
    <t>1. Click vào filter "A"</t>
  </si>
  <si>
    <t>1. Click vào filter "B"</t>
  </si>
  <si>
    <t>1. Click vào filter "C"</t>
  </si>
  <si>
    <t>1. Click vào filter "D"</t>
  </si>
  <si>
    <t>1. Click vào filter "E"</t>
  </si>
  <si>
    <t>1. Click vào filter "F"</t>
  </si>
  <si>
    <t>1. Click vào filter "G"</t>
  </si>
  <si>
    <t>1. Click vào filter "H"</t>
  </si>
  <si>
    <t>1. Click vào filter "I"</t>
  </si>
  <si>
    <t>1. Click vào filter "J"</t>
  </si>
  <si>
    <t>1. Click vào filter "K"</t>
  </si>
  <si>
    <t>1. Click vào filter "L"</t>
  </si>
  <si>
    <t>1. Click vào filter "M"</t>
  </si>
  <si>
    <t>1. Click vào filter "N"</t>
  </si>
  <si>
    <t>1. Click vào filter "O"</t>
  </si>
  <si>
    <t>1. Click vào filter "P"</t>
  </si>
  <si>
    <t>1. Click vào filter "Q"</t>
  </si>
  <si>
    <t>1. Click vào filter "R"</t>
  </si>
  <si>
    <t>1. Click vào filter "S"</t>
  </si>
  <si>
    <t>1. Click vào filter "T"</t>
  </si>
  <si>
    <t>1. Click vào filter "U"</t>
  </si>
  <si>
    <t>1. Click vào filter "V"</t>
  </si>
  <si>
    <t>1. Click vào filter "W"</t>
  </si>
  <si>
    <t>1. Click vào filter "X"</t>
  </si>
  <si>
    <t>1. Click vào filter "Y"</t>
  </si>
  <si>
    <t>1. Click vào filter "Z"</t>
  </si>
  <si>
    <t>1. Click vào ô tên cột "Organisation Name"</t>
  </si>
  <si>
    <t>1. Click vào ô tên cột "Is Active"</t>
  </si>
  <si>
    <t>1. Click vào ô tên cột "Head Office Address Line 1"</t>
  </si>
  <si>
    <t>1. Click vào ô tên cột "Postcode"</t>
  </si>
  <si>
    <t>1. Click vào ô tên cột "Contact"</t>
  </si>
  <si>
    <t>1. Click vào bản ghi trong cột Organisation Name có giá trị "No" trong cột Is Active</t>
  </si>
  <si>
    <t xml:space="preserve">1. Click vào bản ghi trong cột Organisation Name có giá trị "No" trong cột Is Active
2. Chọn "OK" </t>
  </si>
  <si>
    <t xml:space="preserve">1. Click vào bản ghi trong cột Organisation Name có giá trị "No" trong cột Is Active
2. Chọn "Cancer" </t>
  </si>
  <si>
    <t>1. Click vào bản ghi trong cột Organisation Name có giá trị "Yes" trong cột Is Active</t>
  </si>
  <si>
    <t xml:space="preserve">1. Click vào biểu tượng điều hướng </t>
  </si>
  <si>
    <t>1. Nhập ký tự "0" vào textbox điều hướng
2. Enter</t>
  </si>
  <si>
    <t>1. Nhập ký tự "1" vào textbox điều hướng
2. Enter</t>
  </si>
  <si>
    <t>1. Nhập ký tự "2" vào textbox điều hướng
2. Enter</t>
  </si>
  <si>
    <t>1. Nhập ký tự "3" vào textbox điều hướng
2. Enter</t>
  </si>
  <si>
    <t>1. Kiểm tra thiết kế của dòng chữ "Organisation Details"</t>
  </si>
  <si>
    <t>1. Kiểm tra các textbox, tickbox, select box so với thiết kế</t>
  </si>
  <si>
    <t>1. Kiểm tra căn lề trái của các văn bản và các ô</t>
  </si>
  <si>
    <t>1. Kiểm tra dấu hoa thị đỏ tại các trường bắt buộc</t>
  </si>
  <si>
    <t>1. Kiểm tra chính tả so với thiết kế</t>
  </si>
  <si>
    <t>1. Kiểm tra màu chữ so với thiết kế so với thiết kế</t>
  </si>
  <si>
    <t>1. Kiểm tra vị trí của "Lookup" so với thiết kế</t>
  </si>
  <si>
    <t>1. Di chuột vào các văn bản "Lookup"</t>
  </si>
  <si>
    <t>1. Di chuột vào các ô</t>
  </si>
  <si>
    <t>1. Kiểm tra thiết kế ô Nation/Country có biểu tượng tam giác ngược ở cuối như thiết kế</t>
  </si>
  <si>
    <t>1. Kiểm tra trường Preferred Organisation và Expression of Interest có định dạng là tickbox như thiết kế</t>
  </si>
  <si>
    <t>1. Kiểm tra chính tả của các văn bản</t>
  </si>
  <si>
    <t>1. Dùng con lăn chuột để di chuyển thanh cuộn
2. Dùng con lăn trên giao diện để di chuyển thanh cuộn</t>
  </si>
  <si>
    <t>1. Di chuột vào các ô tickbox</t>
  </si>
  <si>
    <t>1. Kiểm tra sự phân bố và đầy đủ của các bản ghi trong từng trường như thiết kế</t>
  </si>
  <si>
    <t>1. Đúp chuột vào các textbox của các trường: Organisation Name, Organisation Short Description, Address Line 1, Address Line 2, Address Line 3, Postcode, City/Town, Organisation Full Description, Phone Number, Fax, Email, Web Address, Charity Number, Company Number</t>
  </si>
  <si>
    <t>1. Đúp chuột vào các box của các trường: Lead Contact, Type of Business, SIC Code</t>
  </si>
  <si>
    <t>1. Click vào "Lookup" của trường Lead Contact</t>
  </si>
  <si>
    <t>1. Click vào "Lookup" của trường Postcode</t>
  </si>
  <si>
    <t>1. Click vào "Lookup" của trường Type of Business</t>
  </si>
  <si>
    <t>1. Click vào của tickbox Expression of Interest</t>
  </si>
  <si>
    <t>1. Click vào nút Back</t>
  </si>
  <si>
    <t>Organisation Name: ZhuZhiXin</t>
  </si>
  <si>
    <t>Organisation Name: 1</t>
  </si>
  <si>
    <t>Postcode: 111 zzz</t>
  </si>
  <si>
    <t>Phone Number: 1234567890</t>
  </si>
  <si>
    <t>Postcode: PH 2224</t>
  </si>
  <si>
    <t>1. Tại giao diện mặc định của Tab 1, click Save</t>
  </si>
  <si>
    <t>1. Nhập test data
2. Click Save</t>
  </si>
  <si>
    <t>1. Nhập test data 
2. Click Save</t>
  </si>
  <si>
    <t xml:space="preserve">Organisation Name:  Organisation zzx
Organisation Short Description: 1
Address Line 1: 10 Maurer Court Greenwich Line 1
Postcode: SE10 0SS
Type of Business: abattoir (manufacture)
Phone Number: 1234567890
Lead Contact: 123abc sadgs
Address Line 2: 10 Maurer Court Greenwich Line 2
Address Line 3: 10 Maurer Court Greenwich Line 3
City/Town: London
Nation/Country: United Kingdom
Preferred Organisation: (click chọn)
Expression of Interest: (click chọn)
Organisation Full Description: 1
Fax: 1
Email: 1
Web Address: 1
Charify Number: 1
Company Number: 1
</t>
  </si>
  <si>
    <t xml:space="preserve">Organisation Name:  (trống)
Organisation Short Description: (trống)
Address Line 1: (trống)
Postcode: (trống)
Type of Business: (trống)
Phone Number: (trống)
Lead Contact: 123abc sadgs
Address Line 2: 10 Maurer Court Greenwich Line 2
Address Line 3: 10 Maurer Court Greenwich Line 3
City/Town: London
Nation/Country: United Kingdom
Preferred Organisation: (click chọn)
Expression of Interest: (click chọn)
Organisation Full Description: 1
Fax: 1
Email: 1
Web Address: 1
Charify Number: 1
Company Number: 1
</t>
  </si>
  <si>
    <t xml:space="preserve">Organisation Name:  Organisation zzx
Organisation Short Description: 1
Address Line 1: 10 Maurer Court Greenwich Line 1
Postcode: SE10 0SS
Type of Business: abattoir (manufacture)
Phone Number: 1234567890
Lead Contact: (trống)
Address Line 2: (trống)
Address Line 3: (trống)
City/Town: (trống)
Nation/Country: (trống)
Preferred Organisation: (trống)
Expression of Interest: (trống)
Organisation Full Description: (trống)
Fax: (trống)
Email: (trống)
Web Address: (trống)
Charify Number: (trống)
Company Number: (trống)
</t>
  </si>
  <si>
    <t xml:space="preserve">Organisation Name:  (trống)
Organisation Short Description: 1
Address Line 1: 10 Maurer Court Greenwich Line 1
Postcode: SE10 0SS
Type of Business: abattoir (manufacture)
Phone Number: 1234567890
Lead Contact: (trống)
Address Line 2: (trống)
Address Line 3: (trống)
City/Town: (trống)
Nation/Country: (trống)
Preferred Organisation: (trống)
Expression of Interest: (trống)
Organisation Full Description: (trống)
Fax: (trống)
Email: (trống)
Web Address: (trống)
Charify Number: (trống)
Company Number: (trống)
</t>
  </si>
  <si>
    <t xml:space="preserve">Organisation Name:  Organisation zzx
Organisation Short Description: (trống)
Address Line 1: 10 Maurer Court Greenwich Line 1
Postcode: SE10 0SS
Type of Business: abattoir (manufacture)
Phone Number: 1234567890
Lead Contact: (trống)
Address Line 2: (trống)
Address Line 3: (trống)
City/Town: (trống)
Nation/Country: (trống)
Preferred Organisation: (trống)
Expression of Interest: (trống)
Organisation Full Description: (trống)
Fax: (trống)
Email: (trống)
Web Address: (trống)
Charify Number: (trống)
Company Number: (trống)
</t>
  </si>
  <si>
    <t xml:space="preserve">Organisation Name:  Organisation zzx
Organisation Short Description: 1
Address Line 1: (trống)
Postcode: SE10 0SS
Type of Business: abattoir (manufacture)
Phone Number: 1234567890
Lead Contact: (trống)
Address Line 2: (trống)
Address Line 3: (trống)
City/Town: (trống)
Nation/Country: (trống)
Preferred Organisation: (trống)
Expression of Interest: (trống)
Organisation Full Description: (trống)
Fax: (trống)
Email: (trống)
Web Address: (trống)
Charify Number: (trống)
Company Number: (trống)
</t>
  </si>
  <si>
    <t xml:space="preserve">Organisation Name:  Organisation zzx
Organisation Short Description: 1
Address Line 1: 10 Maurer Court Greenwich Line 1
Postcode: (trống)
Type of Business: abattoir (manufacture)
Phone Number: 1234567890
Lead Contact: (trống)
Address Line 2: (trống)
Address Line 3: (trống)
City/Town: (trống)
Nation/Country: (trống)
Preferred Organisation: (trống)
Expression of Interest: (trống)
Organisation Full Description: (trống)
Fax: (trống)
Email: (trống)
Web Address: (trống)
Charify Number: (trống)
Company Number: (trống)
</t>
  </si>
  <si>
    <t xml:space="preserve">Organisation Name:  Organisation zzx
Organisation Short Description: 1
Address Line 1: 10 Maurer Court Greenwich Line 1
Postcode: SE10 0SS
Type of Business: (trống)
Phone Number: 1234567890
Lead Contact: (trống)
Address Line 2: (trống)
Address Line 3: (trống)
City/Town: (trống)
Nation/Country: (trống)
Preferred Organisation: (trống)
Expression of Interest: (trống)
Organisation Full Description: (trống)
Fax: (trống)
Email: (trống)
Web Address: (trống)
Charify Number: (trống)
Company Number: (trống)
</t>
  </si>
  <si>
    <t xml:space="preserve">Organisation Name:  Organisation zzx
Organisation Short Description: 1
Address Line 1: 10 Maurer Court Greenwich Line 1
Postcode: SE10 0SS
Type of Business: abattoir (manufacture)
Phone Number: (trống)
Lead Contact: (trống)
Address Line 2: (trống)
Address Line 3: (trống)
City/Town: (trống)
Nation/Country: (trống)
Preferred Organisation: (trống)
Expression of Interest: (trống)
Organisation Full Description: (trống)
Fax: (trống)
Email: (trống)
Web Address: (trống)
Charify Number: (trống)
Company Number: (trống)
</t>
  </si>
  <si>
    <t xml:space="preserve">Organisation Name:  Organisation zzx
Organisation Short Description: 1
Address Line 1: 10 Maurer Court Greenwich Line 1
Postcode: SE10 0SS
Type of Business: abattoir (manufacture)
Phone Number: 1234567890
Lead Contact: (trống)
Address Line 2: 10 Maurer Court Greenwich Line 2
Address Line 3: 10 Maurer Court Greenwich Line 3
City/Town: London
Nation/Country: United Kingdom
Preferred Organisation: (click chọn)
Expression of Interest: (click chọn)
Organisation Full Description: 1
Fax: 1
Email: 1
Web Address: 1
Charify Number: 1
Company Number: 1
</t>
  </si>
  <si>
    <t xml:space="preserve">Organisation Name:  Organisation zzx
Organisation Short Description: 1
Address Line 1: 10 Maurer Court Greenwich Line 1
Postcode: SE10 0SS
Type of Business: abattoir (manufacture)
Phone Number: 1234567890
Lead Contact: 123abc sadgs
Address Line 2: (trống)
Address Line 3: 10 Maurer Court Greenwich Line 3
City/Town: London
Nation/Country: United Kingdom
Preferred Organisation: (click chọn)
Expression of Interest: (click chọn)
Organisation Full Description: 1
Fax: 1
Email: 1
Web Address: 1
Charify Number: 1
Company Number: 1
</t>
  </si>
  <si>
    <t xml:space="preserve">Organisation Name:  Organisation zzx
Organisation Short Description: 1
Address Line 1: 10 Maurer Court Greenwich Line 1
Postcode: SE10 0SS
Type of Business: abattoir (manufacture)
Phone Number: 1234567890
Lead Contact: 123abc sadgs
Address Line 2: 10 Maurer Court Greenwich Line 2
Address Line 3: (trống)
City/Town: London
Nation/Country: United Kingdom
Preferred Organisation: (click chọn)
Expression of Interest: (click chọn)
Organisation Full Description: 1
Fax: 1
Email: 1
Web Address: 1
Charify Number: 1
Company Number: 1
</t>
  </si>
  <si>
    <t xml:space="preserve">Organisation Name:  Organisation zzx
Organisation Short Description: 1
Address Line 1: 10 Maurer Court Greenwich Line 1
Postcode: SE10 0SS
Type of Business: abattoir (manufacture)
Phone Number: 1234567890
Lead Contact: 123abc sadgs
Address Line 2: 10 Maurer Court Greenwich Line 2
Address Line 3: 10 Maurer Court Greenwich Line 3
City/Town: (trống)
Nation/Country: United Kingdom
Preferred Organisation: (click chọn)
Expression of Interest: (click chọn)
Organisation Full Description: 1
Fax: 1
Email: 1
Web Address: 1
Charify Number: 1
Company Number: 1
</t>
  </si>
  <si>
    <t xml:space="preserve">Organisation Name:  Organisation zzx
Organisation Short Description: 1
Address Line 1: 10 Maurer Court Greenwich Line 1
Postcode: SE10 0SS
Type of Business: abattoir (manufacture)
Phone Number: 1234567890
Lead Contact: 123abc sadgs
Address Line 2: 10 Maurer Court Greenwich Line 2
Address Line 3: 10 Maurer Court Greenwich Line 3
City/Town: London
Nation/Country: (trống)
Preferred Organisation: (click chọn)
Expression of Interest: (click chọn)
Organisation Full Description: 1
Fax: 1
Email: 1
Web Address: 1
Charify Number: 1
Company Number: 1
</t>
  </si>
  <si>
    <t xml:space="preserve">Organisation Name:  Organisation zzx
Organisation Short Description: 1
Address Line 1: 10 Maurer Court Greenwich Line 1
Postcode: SE10 0SS
Type of Business: abattoir (manufacture)
Phone Number: 1234567890
Lead Contact: 123abc sadgs
Address Line 2: 10 Maurer Court Greenwich Line 2
Address Line 3: 10 Maurer Court Greenwich Line 3
City/Town: London
Nation/Country: United Kingdom
Preferred Organisation: (trống)
Expression of Interest: (click chọn)
Organisation Full Description: 1
Fax: 1
Email: 1
Web Address: 1
Charify Number: 1
Company Number: 1
</t>
  </si>
  <si>
    <t xml:space="preserve">Organisation Name:  Organisation zzx
Organisation Short Description: 1
Address Line 1: 10 Maurer Court Greenwich Line 1
Postcode: SE10 0SS
Type of Business: abattoir (manufacture)
Phone Number: 1234567890
Lead Contact: 123abc sadgs
Address Line 2: 10 Maurer Court Greenwich Line 2
Address Line 3: 10 Maurer Court Greenwich Line 3
City/Town: London
Nation/Country: United Kingdom
Preferred Organisation: (click chọn)
Expression of Interest: (trống)
Organisation Full Description: 1
Fax: 1
Email: 1
Web Address: 1
Charify Number: 1
Company Number: 1
</t>
  </si>
  <si>
    <t xml:space="preserve">Organisation Name:  Organisation zzx
Organisation Short Description: 1
Address Line 1: 10 Maurer Court Greenwich Line 1
Postcode: SE10 0SS
Type of Business: abattoir (manufacture)
Phone Number: 1234567890
Lead Contact: 123abc sadgs
Address Line 2: 10 Maurer Court Greenwich Line 2
Address Line 3: 10 Maurer Court Greenwich Line 3
City/Town: London
Nation/Country: United Kingdom
Preferred Organisation: (click chọn)
Expression of Interest: (click chọn)
Organisation Full Description: (trống)
Fax: 1
Email: 1
Web Address: 1
Charify Number: 1
Company Number: 1
</t>
  </si>
  <si>
    <t xml:space="preserve">Organisation Name:  Organisation zzx
Organisation Short Description: 1
Address Line 1: 10 Maurer Court Greenwich Line 1
Postcode: SE10 0SS
Type of Business: abattoir (manufacture)
Phone Number: 1234567890
Lead Contact: 123abc sadgs
Address Line 2: 10 Maurer Court Greenwich Line 2
Address Line 3: 10 Maurer Court Greenwich Line 3
City/Town: London
Nation/Country: United Kingdom
Preferred Organisation: (click chọn)
Expression of Interest: (click chọn)
Organisation Full Description: 1
Fax: (trống)
Email: 1
Web Address: 1
Charify Number: 1
Company Number: 1
</t>
  </si>
  <si>
    <t xml:space="preserve">Organisation Name:  Organisation zzx
Organisation Short Description: 1
Address Line 1: 10 Maurer Court Greenwich Line 1
Postcode: SE10 0SS
Type of Business: abattoir (manufacture)
Phone Number: 1234567890
Lead Contact: 123abc sadgs
Address Line 2: 10 Maurer Court Greenwich Line 2
Address Line 3: 10 Maurer Court Greenwich Line 3
City/Town: London
Nation/Country: United Kingdom
Preferred Organisation: (click chọn)
Expression of Interest: (click chọn)
Organisation Full Description: 1
Fax: 1
Email: (trống)
Web Address: 1
Charify Number: 1
Company Number: 1
</t>
  </si>
  <si>
    <t xml:space="preserve">Organisation Name:  Organisation zzx
Organisation Short Description: 1
Address Line 1: 10 Maurer Court Greenwich Line 1
Postcode: SE10 0SS
Type of Business: abattoir (manufacture)
Phone Number: 1234567890
Lead Contact: 123abc sadgs
Address Line 2: 10 Maurer Court Greenwich Line 2
Address Line 3: 10 Maurer Court Greenwich Line 3
City/Town: London
Nation/Country: United Kingdom
Preferred Organisation: (click chọn)
Expression of Interest: (click chọn)
Organisation Full Description: 1
Fax: 1
Email: 1
Web Address: (trống)
Charify Number: 1
Company Number: 1
</t>
  </si>
  <si>
    <t xml:space="preserve">Organisation Name:  Organisation zzx
Organisation Short Description: 1
Address Line 1: 10 Maurer Court Greenwich Line 1
Postcode: SE10 0SS
Type of Business: abattoir (manufacture)
Phone Number: 1234567890
Lead Contact: 123abc sadgs
Address Line 2: 10 Maurer Court Greenwich Line 2
Address Line 3: 10 Maurer Court Greenwich Line 3
City/Town: London
Nation/Country: United Kingdom
Preferred Organisation: (click chọn)
Expression of Interest: (click chọn)
Organisation Full Description: 1
Fax: 1
Email: 1
Web Address: 1
Charify Number: (trống)
Company Number: 1
</t>
  </si>
  <si>
    <t xml:space="preserve">Organisation Name:  Organisation zzx
Organisation Short Description: 1
Address Line 1: 10 Maurer Court Greenwich Line 1
Postcode: SE10 0SS
Type of Business: abattoir (manufacture)
Phone Number: 1234567890
Lead Contact: 123abc sadgs
Address Line 2: 10 Maurer Court Greenwich Line 2
Address Line 3: 10 Maurer Court Greenwich Line 3
City/Town: London
Nation/Country: United Kingdom
Preferred Organisation: (click chọn)
Expression of Interest: (click chọn)
Organisation Full Description: 1
Fax: 1
Email: 1
Web Address: 1
Charify Number: 1
Company Number: (trống)
</t>
  </si>
  <si>
    <t>1. Nhập test data
2. Enter</t>
  </si>
  <si>
    <t>1. Nhập test data
2. Enter
3. Chọn Yes</t>
  </si>
  <si>
    <t>1. Nhập test data
2. Enter
3. Chọn No</t>
  </si>
  <si>
    <t>Kiểm tra căn lề trái so với bảng</t>
  </si>
  <si>
    <t>Kiểm tra căn lề phải so với bảng</t>
  </si>
  <si>
    <t>1. Kiểm tra dòng Organisation Details, dòng của nút Details 1 và Details 2 căn lề trái so với bảng</t>
  </si>
  <si>
    <t>1. Kiểm tra dòng của Save, Back căn lề phải so với bảng</t>
  </si>
  <si>
    <t>Kiểm tra căn giữa của các từ ở trong các nút Details 1, Details 2, Save, Back</t>
  </si>
  <si>
    <t>1. Kiểm tra căn giữa của các từ ở trong các nút Details 1, Details 2, Save, Back</t>
  </si>
  <si>
    <t>Kiểm tra sự bố trí của các nút Details 1, Details 2, Save, Back</t>
  </si>
  <si>
    <t>1. Kiểm tra sự bố trí của các nút Details 1, Details 2, Save, Back so với thiết kế</t>
  </si>
  <si>
    <t>Kiểm tra tính có thể chọn của các nút Details 1, Details 2, Save, Back</t>
  </si>
  <si>
    <t>1. Di chuột vào các nút Details 1, Details 2, Save, Back</t>
  </si>
  <si>
    <t>Kiểm tra chức năng nút Details 1</t>
  </si>
  <si>
    <t>Kiểm tra chức năng nút Details 2</t>
  </si>
  <si>
    <t>1. Click vào Details 2</t>
  </si>
  <si>
    <t>Kiểm tra hiển thị của tab Details 3</t>
  </si>
  <si>
    <t>1. Click vào tab Details 1
2. Click vào tickbox Expression of Interest</t>
  </si>
  <si>
    <t>2.1.2. Kiểm tra giao diện tab Details 2</t>
  </si>
  <si>
    <t>1. Kiểm tra chính tả của các văn bản nằm ngoài bảng</t>
  </si>
  <si>
    <t>1. Click vào Details 2
2. Click vào Details 1</t>
  </si>
  <si>
    <t>Kiểm tra thiết kế, vị trí của các textbox, tickbox, select box</t>
  </si>
  <si>
    <t>Kiểm tra căn thẳng hàng của các ô và văn vản</t>
  </si>
  <si>
    <t>1. Kiểm tra căn thẳng hàng của các ô và văn bản</t>
  </si>
  <si>
    <t>Các dòng chữ và các khung, tickbox căn lề trái</t>
  </si>
  <si>
    <t>Kiểm tra thiết kế, vị trí của các khung, tickbox, văn bản</t>
  </si>
  <si>
    <t>1. Kiểm tra thiết kế, vị trí của các khung, tickbox, văn bản</t>
  </si>
  <si>
    <t>1. Kiểm tra căn lề trái của các khung và văn bản, tickbox</t>
  </si>
  <si>
    <t>Kiểm tra nhập dữ liệu thành công vào trường Postcode khi nhập 1 postcode không có trong database</t>
  </si>
  <si>
    <t>Kiểm tra nhập dữ liệu thành công vào trường Postcode khi nhập 1 postcode không có trong database,  chọn [Yes] tại hộp thoại thông báo</t>
  </si>
  <si>
    <t>Kiểm tra nhập dữ liệu thành công vào trường Postcode khi nhập 1 postcode không có trong database,  chọn [No] tại hộp thoại thông báo</t>
  </si>
  <si>
    <t xml:space="preserve">Kiểm tra nhập dữ liệu thành công vào trường Phone Number </t>
  </si>
  <si>
    <t>1. Tại giao diện mặc định của tab Details 2, click nút Save</t>
  </si>
  <si>
    <t>1. Tại giao diện mặc định của tab Details 3, click nút Save</t>
  </si>
  <si>
    <t>Cửa sổ List Organisation hiển thị thành công</t>
  </si>
  <si>
    <t>Cửa sổ List Organisation hiển thị thành công
Filter khác filter All đang được chọn</t>
  </si>
  <si>
    <t>Cửa sổ List Organisation hiển thị thành công
Tickbox Include In-active đã được chọn</t>
  </si>
  <si>
    <t>Màn hình Organisation Details được hiển thị</t>
  </si>
  <si>
    <t>Màn hình Organisation Details được hiển thị
Tab Details 1 đang được chọn</t>
  </si>
  <si>
    <t>Kiểm tra chính tả của các văn bản nằm ngoài bảng các Tab</t>
  </si>
  <si>
    <t xml:space="preserve">Kiểm tra thành công việc điều hướng bảng đến trang đầu tiên bằng cách nhập tay </t>
  </si>
  <si>
    <t>Kiểm tra thành công việc điều hướng bảng đến trang cuối cùng bằng cách nhập tay</t>
  </si>
  <si>
    <t>Kiểm tra không thành công việc điều hướng bảng đến trang có số thứ tự lớn hơn tổng số trang, bằng cách nhập tay</t>
  </si>
  <si>
    <t>Kiểm tra biểu tượng đặc biệt tại các trường thông tin bắt buộc</t>
  </si>
  <si>
    <t xml:space="preserve">Cửa sổ List Organisations hiển thị thành công
- Hiển thị mặc định là những Organisations có giá trị "Yes" trong cột "Is Active?"
-Bảng trong trang hiển thị mặc định là 14 hàng </t>
  </si>
  <si>
    <t>Trường Include In-active, thanh điều hướng được căn lề phải so với lề phải của bảng</t>
  </si>
  <si>
    <t>Nội dung trong cửa sổ đúng chính tả</t>
  </si>
  <si>
    <t>Cỡ chữ khớp với thiết kế</t>
  </si>
  <si>
    <t>Định dạng chữ khớp với thiết kế</t>
  </si>
  <si>
    <t>Font chữ khớp với thiết kế</t>
  </si>
  <si>
    <t>Màu chữ khớp với thiết kế</t>
  </si>
  <si>
    <t>Các dòng chữ thẳng hàng</t>
  </si>
  <si>
    <t>Các hàng có màu 2 màu xen kẽ như thiết kế</t>
  </si>
  <si>
    <t>Nội dung trong cột Organisation Name được liệt kê theo một thứ tự xác định</t>
  </si>
  <si>
    <t>Thanh điều hướng khớp với thiết kế</t>
  </si>
  <si>
    <t>Chuột chuyển từ dạng mũi tên con trỏ sang dạng bàn tay trỏ</t>
  </si>
  <si>
    <t>Toàn bộ các Organisation có giá trị active và in-active được hiển thị trong bảng</t>
  </si>
  <si>
    <t>Các Organisation bắt đầu bằng chữ số được hiển thị</t>
  </si>
  <si>
    <t>Toàn bộ các Organisation được hiển thị trong bảng</t>
  </si>
  <si>
    <t>Các Organisation bắt đầu bằng chữ "A" được hiển thị</t>
  </si>
  <si>
    <t>Các Organisation bắt đầu bằng chữ "B" được hiển thị</t>
  </si>
  <si>
    <t>Các Organisation bắt đầu bằng chữ "C" được hiển thị</t>
  </si>
  <si>
    <t>Các Organisation bắt đầu bằng chữ "D" được hiển thị</t>
  </si>
  <si>
    <t>Các Organisation bắt đầu bằng chữ "E" được hiển thị</t>
  </si>
  <si>
    <t>Các Organisation bắt đầu bằng chữ "F" được hiển thị</t>
  </si>
  <si>
    <t>Các Organisation bắt đầu bằng chữ "G" được hiển thị</t>
  </si>
  <si>
    <t>Các Organisation bắt đầu bằng chữ "H" được hiển thị</t>
  </si>
  <si>
    <t>Các Organisation bắt đầu bằng chữ "I" được hiển thị</t>
  </si>
  <si>
    <t>Các Organisation bắt đầu bằng chữ "J" được hiển thị</t>
  </si>
  <si>
    <t>Các Organisation bắt đầu bằng chữ "K" được hiển thị</t>
  </si>
  <si>
    <t>Các Organisation bắt đầu bằng chữ "L" được hiển thị</t>
  </si>
  <si>
    <t>Các Organisation bắt đầu bằng chữ "M" được hiển thị</t>
  </si>
  <si>
    <t>Các Organisation bắt đầu bằng chữ "N" được hiển thị</t>
  </si>
  <si>
    <t>Các Organisation bắt đầu bằng chữ "O" được hiển thị</t>
  </si>
  <si>
    <t>Các Organisation bắt đầu bằng chữ "P" được hiển thị</t>
  </si>
  <si>
    <t>Các Organisation bắt đầu bằng chữ "Q" được hiển thị</t>
  </si>
  <si>
    <t>Các Organisation bắt đầu bằng chữ "R" được hiển thị</t>
  </si>
  <si>
    <t>Các Organisation bắt đầu bằng chữ "S" được hiển thị</t>
  </si>
  <si>
    <t>Các Organisation bắt đầu bằng chữ "T" được hiển thị</t>
  </si>
  <si>
    <t>Các Organisation bắt đầu bằng chữ "U" được hiển thị</t>
  </si>
  <si>
    <t>Các Organisation bắt đầu bằng chữ "V" được hiển thị</t>
  </si>
  <si>
    <t>Các Organisation bắt đầu bằng chữ "W" được hiển thị</t>
  </si>
  <si>
    <t>Các Organisation bắt đầu bằng chữ "X" được hiển thị</t>
  </si>
  <si>
    <t>Các Organisation bắt đầu bằng chữ "Y" được hiển thị</t>
  </si>
  <si>
    <t>Các Organisation bắt đầu bằng chữ "Z" được hiển thị</t>
  </si>
  <si>
    <t xml:space="preserve">Toàn bộ nội dung trong bảng được sắp xếp theo một thứ tự khác dựa theo sắp xếp của cột Organisation Name </t>
  </si>
  <si>
    <t>Toàn bộ nội dung trong bảng được sắp xếp theo một thứ tự khác dựa theo sắp xếp của cột Head Office Address Line 1</t>
  </si>
  <si>
    <t>Toàn bộ nội dung trong bảng được sắp xếp theo một thứ tự khác dựa theo sắp xếp của cột Postcode</t>
  </si>
  <si>
    <t>Toàn bộ nội dung trong bảng được sắp xếp theo một thứ tự khác dựa theo sắp xếp của cột Contact</t>
  </si>
  <si>
    <t>Toàn bộ nội dung trong bảng được sắp xếp theo một thứ tự khác dựa theo sắp xếp của cột Is Active</t>
  </si>
  <si>
    <t>Hiển thị thông báo "Do you want to
make this Organization active?" với hai nút lựa chọn "OK" và "Cancel"</t>
  </si>
  <si>
    <t>Cửa sổ Organisation List được giữ nguyên</t>
  </si>
  <si>
    <t>Bảng chuyển đến trang đầu tiên
Biểu tượng First Page bị ẩn đi, không cho phép chọn</t>
  </si>
  <si>
    <t>Bảng chuyển đến trang cuối cùng
Biểu tượng Last Page bị ẩn đi, không cho phép chọn</t>
  </si>
  <si>
    <t>Bảng chuyển đến trang liền trước</t>
  </si>
  <si>
    <t>Bảng chuyển đến trang liền sau</t>
  </si>
  <si>
    <t>Bảng giữ nguyên ở trang sẵn có</t>
  </si>
  <si>
    <t>Bảng chuyển đến trang số 1
Biểu tượng First Page bị ẩn đi, không cho phép chọn</t>
  </si>
  <si>
    <t>Bảng chuyển đến trang số 2
Biểu tượng Last Page bị ẩn đi, không cho phép chọn</t>
  </si>
  <si>
    <t>Dòng chữ "Organisation Details" khớp với thiết kế</t>
  </si>
  <si>
    <t>Dòng Organisation Details, nút Details 1 căn lề trái so với bảng</t>
  </si>
  <si>
    <t>Dòng của Save, Back căn lề phải so với bảng</t>
  </si>
  <si>
    <t>Các từ ở trong các nút Details 1, Details 2, Save, Back được căn giữa nút</t>
  </si>
  <si>
    <t>Bố trí của các nút Details 1, Details 2, Save, Back khớp với thiết kế</t>
  </si>
  <si>
    <t>Tab Details 2 hiển thị</t>
  </si>
  <si>
    <t>Tab Details 1 hiển thị</t>
  </si>
  <si>
    <t>Tab Details 3 hiển thị</t>
  </si>
  <si>
    <t>Các văn bản ngoài bảng đúng chính tả</t>
  </si>
  <si>
    <t>Các textbox, tickbox, select box khớp với thiết kế</t>
  </si>
  <si>
    <t>Các văn bản, các ô được căn trái</t>
  </si>
  <si>
    <t>Các ô và văn bản thẳng hàng nhau</t>
  </si>
  <si>
    <t>Các văn bản đúng chính tả</t>
  </si>
  <si>
    <t>Có dấu hoa thị đỏ tại các trường bắt buộc</t>
  </si>
  <si>
    <t>"Lookup" có vị trí đúng như thiết kế</t>
  </si>
  <si>
    <t>Ô Nation/Country có biểu tượng tam giác ngược ở cuối như thiết kế</t>
  </si>
  <si>
    <t>Trường Preferred Organisation và Expression of Interest có định dạng là tickbox như thiết kế</t>
  </si>
  <si>
    <t>Các khung, tickbox, văn bản có hình dáng khớp với thiết kế</t>
  </si>
  <si>
    <t>Khung và văn bản, tickbox được căn lề trái</t>
  </si>
  <si>
    <t>Văn bản đúng chính tả</t>
  </si>
  <si>
    <t>Sự phân bố và đầy đủ của các bản ghi trong từng trường khớp với thiết kế</t>
  </si>
  <si>
    <t>Thanh cuộn di chuyển như mong đợi</t>
  </si>
  <si>
    <t>Con trỏ văn bản xuất hiện và căn lề trái</t>
  </si>
  <si>
    <t>Không có gì thay đổi</t>
  </si>
  <si>
    <t>Pop-up Search Contact hiển thị</t>
  </si>
  <si>
    <t>Pop-up Search Postcode hiển thị</t>
  </si>
  <si>
    <t>Cửa sổ Organisation List hiển thị</t>
  </si>
  <si>
    <t>Dữ liệu được nhập hiển thị trong textbox Organisation Name</t>
  </si>
  <si>
    <t>Dữ liệu được nhập hiển thị trong textbox Postcode</t>
  </si>
  <si>
    <t>Hiển thị thông báo "Address Details cannot be confirmed - Do you wish to enter Unconfirmed Address Data (Y/N?)" và lựa chọn "Yes", "No"</t>
  </si>
  <si>
    <t>Giá trị vừa nhập sẽ bị xóa đi, chỉ còn lại con trỏ văn bản hiển thị</t>
  </si>
  <si>
    <t>Dữ liệu được nhập hiển thị trong textbox Phone Number</t>
  </si>
  <si>
    <t>Thông tin được lưu lại vào database</t>
  </si>
  <si>
    <t>Dòng "Organisation List", trường filter được căn lề trái so với bảng
Nội dung trong bảng được căn lề trái</t>
  </si>
  <si>
    <t xml:space="preserve">Màn hình Organisation Details hiển thị
Trạng thái "No" trong cột Is Active tương ứng với bản ghi được chọn, sẽ được chuyển sang "Yes" </t>
  </si>
  <si>
    <t>Pop-up Search Type of Business hiển thị
SIC Code được tự động điền giá trị tương ứng</t>
  </si>
  <si>
    <t>Nút Details 3 xuất hiện mới nằm phía bên phải nút Details 2
Tab Details 3 hiển thị</t>
  </si>
  <si>
    <t>Hiển thị thông báo lỗi như hình
Khung của các trường bắt buộc hiển thị màu đỏ</t>
  </si>
  <si>
    <t>Lưu thành công các giá trị đã nhập vào database
Cửa sổ Organisation Details xuất hiện thêm 3 nút Details 4, Details 5, BU/Directorates lần lượt đứng bên phải của nút Details 2
Xuất hiện thêm nút In-active đứng trước nút Save</t>
  </si>
  <si>
    <t>Hiển thị thông báo "Please input the Organisation Name"
Khung của textbox Organisation Name chuyển sang màu đỏ</t>
  </si>
  <si>
    <t>Hiển thị thông báo "Please input the Organisation Short Description"
Khung của textbox Organisation Short Description chuyển sang màu đỏ</t>
  </si>
  <si>
    <t>Hiển thị thông báo "Please input the Address Line 1"
Khung của textbox Address Line 1 chuyển sang màu đỏ</t>
  </si>
  <si>
    <t>Hiển thị thông báo "Please input the Postcode"
Khung của textbox Postcode chuyển sang màu đỏ</t>
  </si>
  <si>
    <t>Hiển thị thông báo "Please input the  Type of Business"
Khung của textbox  Type of Business chuyển sang màu đỏ</t>
  </si>
  <si>
    <t>Hiển thị thông báo "Please input the Phone Number"
Khung của textbox Phone Number chuyển sang màu đỏ</t>
  </si>
  <si>
    <t>Dữ liệu được nhập không được hiển thị trong textbox Organisation Name</t>
  </si>
  <si>
    <t>1.2. Kiểm tra chức năng các trường trong của sổ List Organisations</t>
  </si>
  <si>
    <t>1.3. Kiểm tra chức năng List Organisation</t>
  </si>
  <si>
    <t>Test Case Title</t>
  </si>
  <si>
    <t>Kiểm tra giao diện List Organisation 1</t>
  </si>
  <si>
    <t>Kiểm tra giao diện List Organisation 2</t>
  </si>
  <si>
    <t>Kiểm tra giao diện List Organisation 3</t>
  </si>
  <si>
    <t>Kiểm tra giao diện List Organisation 4</t>
  </si>
  <si>
    <t>Kiểm tra giao diện List Organisation 5</t>
  </si>
  <si>
    <t>Kiểm tra giao diện List Organisation 6</t>
  </si>
  <si>
    <t>Kiểm tra giao diện List Organisation 7</t>
  </si>
  <si>
    <t>Kiểm tra giao diện List Organisation 8</t>
  </si>
  <si>
    <t>Kiểm tra giao diện List Organisation 9</t>
  </si>
  <si>
    <t>Kiểm tra giao diện List Organisation 10</t>
  </si>
  <si>
    <t>Kiểm tra giao diện List Organisation 11</t>
  </si>
  <si>
    <t>Kiểm tra giao diện List Organisation 12</t>
  </si>
  <si>
    <t>Kiểm tra chức năng List Organisation 1</t>
  </si>
  <si>
    <t>Kiểm tra chức năng List Organisation 2</t>
  </si>
  <si>
    <t>Kiểm tra chức năng List Organisation 3</t>
  </si>
  <si>
    <t>Kiểm tra chức năng List Organisation 4</t>
  </si>
  <si>
    <t>Kiểm tra chức năng List Organisation 5</t>
  </si>
  <si>
    <t>Kiểm tra chức năng List Organisation 6</t>
  </si>
  <si>
    <t>Kiểm tra chức năng List Organisation 7</t>
  </si>
  <si>
    <t>Kiểm tra chức năng List Organisation 8</t>
  </si>
  <si>
    <t>Kiểm tra chức năng List Organisation 9</t>
  </si>
  <si>
    <t>Kiểm tra chức năng List Organisation 10</t>
  </si>
  <si>
    <t>Kiểm tra chức năng List Organisation 11</t>
  </si>
  <si>
    <t>Kiểm tra chức năng List Organisation 12</t>
  </si>
  <si>
    <t>Kiểm tra chức năng List Organisation 13</t>
  </si>
  <si>
    <t>Kiểm tra chức năng List Organisation 14</t>
  </si>
  <si>
    <t>Kiểm tra chức năng List Organisation 15</t>
  </si>
  <si>
    <t>Kiểm tra chức năng List Organisation 16</t>
  </si>
  <si>
    <t>Kiểm tra chức năng List Organisation 17</t>
  </si>
  <si>
    <t>Kiểm tra chức năng List Organisation 18</t>
  </si>
  <si>
    <t>Kiểm tra chức năng List Organisation 19</t>
  </si>
  <si>
    <t>Kiểm tra chức năng List Organisation 20</t>
  </si>
  <si>
    <t>Kiểm tra chức năng List Organisation 21</t>
  </si>
  <si>
    <t>Kiểm tra chức năng List Organisation 22</t>
  </si>
  <si>
    <t>Kiểm tra chức năng List Organisation 23</t>
  </si>
  <si>
    <t>Kiểm tra chức năng List Organisation 24</t>
  </si>
  <si>
    <t>Kiểm tra chức năng List Organisation 25</t>
  </si>
  <si>
    <t>Kiểm tra chức năng List Organisation 26</t>
  </si>
  <si>
    <t>Kiểm tra chức năng List Organisation 27</t>
  </si>
  <si>
    <t>Kiểm tra chức năng List Organisation 28</t>
  </si>
  <si>
    <t>Kiểm tra chức năng List Organisation 29</t>
  </si>
  <si>
    <t>Kiểm tra chức năng List Organisation 30</t>
  </si>
  <si>
    <t>Kiểm tra chức năng List Organisation 31</t>
  </si>
  <si>
    <t>Kiểm tra chức năng List Organisation 32</t>
  </si>
  <si>
    <t>Kiểm tra chức năng List Organisation 33</t>
  </si>
  <si>
    <t>Kiểm tra chức năng List Organisation 34</t>
  </si>
  <si>
    <t>Kiểm tra chức năng List Organisation 35</t>
  </si>
  <si>
    <t>Kiểm tra chức năng List Organisation 36</t>
  </si>
  <si>
    <t>Kiểm tra chức năng List Organisation 37</t>
  </si>
  <si>
    <t>Kiểm tra chức năng List Organisation 38</t>
  </si>
  <si>
    <t>Kiểm tra chức năng List Organisation 39</t>
  </si>
  <si>
    <t>Kiểm tra chức năng List Organisation 40</t>
  </si>
  <si>
    <t>Kiểm tra chức năng List Organisation 41</t>
  </si>
  <si>
    <t>Kiểm tra chức năng List Organisation 42</t>
  </si>
  <si>
    <t>Kiểm tra chức năng List Organisation 43</t>
  </si>
  <si>
    <t>Kiểm tra chức năng List Organisation 44</t>
  </si>
  <si>
    <t>Kiểm tra chức năng List Organisation 45</t>
  </si>
  <si>
    <t>Kiểm tra chức năng List Organisation 46</t>
  </si>
  <si>
    <t>Kiểm tra giao diện Organisation Details 1</t>
  </si>
  <si>
    <t>Kiểm tra giao diện Organisation Details 2</t>
  </si>
  <si>
    <t>Kiểm tra giao diện Organisation Details 3</t>
  </si>
  <si>
    <t>Kiểm tra giao diện Organisation Details 4</t>
  </si>
  <si>
    <t>Kiểm tra giao diện Organisation Details 5</t>
  </si>
  <si>
    <t>I. CHỨC NĂNG LIST ORGANISATIONS</t>
  </si>
  <si>
    <t>1.0. Kiểm tra quyền truy cập vào chức năng List Organisations</t>
  </si>
  <si>
    <t>Kiểm tra hiển thị cửa sổ List Organisations với người dùng là NormalUser</t>
  </si>
  <si>
    <t>Kiểm tra quyền truy cập List Organisations 1</t>
  </si>
  <si>
    <t>Kiểm tra quyền truy cập List Organisations 2</t>
  </si>
  <si>
    <t>Kiểm tra quyền truy cập List Organisations 3</t>
  </si>
  <si>
    <t>Kiểm tra chức năng Logon</t>
  </si>
  <si>
    <t>Truy cập thành công vào phần mềm</t>
  </si>
  <si>
    <t>User: NormalUser
Password: 12345</t>
  </si>
  <si>
    <t>Logon thành công</t>
  </si>
  <si>
    <t>1. Vào phần mềm
2. Click vào Logon để đăng nhập
3. Đăng nhập với test data</t>
  </si>
  <si>
    <t>Kiểm tra hiển thị chức năng Organisations với người dùng là NormalUser</t>
  </si>
  <si>
    <t>Kiểm tra hiển thị chức năng Organisations với người dùng là SuperUser</t>
  </si>
  <si>
    <t>Kiểm tra quyền truy cập List Organisations 4</t>
  </si>
  <si>
    <t>User: NormalUser
Password: 12346</t>
  </si>
  <si>
    <t>User: NormalUser
Password: 12347</t>
  </si>
  <si>
    <t>User: SuperUser
Password: 12344</t>
  </si>
  <si>
    <t>1. Quan sát xem có chức năng Organisations hay không</t>
  </si>
  <si>
    <t>Có hiển thị chức năng Organisations</t>
  </si>
  <si>
    <t>1. Click vào Organisations
2. Quan sát xem cửa sổ List Organisations có hiển thị hay không</t>
  </si>
  <si>
    <t>Có hiển thị cửa sổ List Organisations</t>
  </si>
  <si>
    <t>Không hiển thị chức năng Organisations</t>
  </si>
  <si>
    <t>Kiểm tra truy cập chức năng Add Organisation với người dùng là NormalUser</t>
  </si>
  <si>
    <t>Cửa sổ List Organisations đang được hiển thị</t>
  </si>
  <si>
    <t>1. Click vào nút "Create" trong cửa sổ Organisations List
2. Quan sát xem cửa sổ Organisation Details có được hiển thị hay không</t>
  </si>
  <si>
    <t>Có hiển thị cửa sổ Organisation Details</t>
  </si>
  <si>
    <t xml:space="preserve">Trong cửa sổ Organisation Details, tab Details 1 đang được hiển thị </t>
  </si>
  <si>
    <t xml:space="preserve">Trong cửa sổ Organisation Details, tab Details 2 đang được hiển thị </t>
  </si>
  <si>
    <t xml:space="preserve">Trong cửa sổ Organisation Details, tab Details 3 đang được hiển thị </t>
  </si>
  <si>
    <t>II. CHỨC NĂNG ADD ORGANISATIONS</t>
  </si>
  <si>
    <t>2.0. Kiểm tra quyền truy cập vào chức năng Add Organisations</t>
  </si>
  <si>
    <t>Kiểm tra quyền truy cập Add Organisations chức năng 1</t>
  </si>
  <si>
    <t>Kiểm tra quyền truy cập Add Organisations chức năng 2</t>
  </si>
  <si>
    <t>Kiểm tra quyền truy cập Add Organisations chức năng 3</t>
  </si>
  <si>
    <t>Kiểm tra quyền truy cập Add Organisations chức năng 4</t>
  </si>
  <si>
    <t>Kiểm tra quyền truy cập Add Organisations chức năng 5</t>
  </si>
  <si>
    <t>1. Click vào tickbox "Expression of Interest"
2. Quan sát xem tab Details 3 có được hiển thị hay không</t>
  </si>
  <si>
    <t>Tab Details 3 được hiển thị</t>
  </si>
  <si>
    <t>Kiểm tra hiển thị của tab Details 2</t>
  </si>
  <si>
    <t>1. Click vào ô Details 2
2. Quan sát xem tab Details 2 có được hiển thị hay không</t>
  </si>
  <si>
    <t>Tab Details 2 được hiển thị</t>
  </si>
  <si>
    <t>Trong tab Details 1 của cửa sổ Organisation Details, 
thông báo "Address Details cannot be confirmed - Do you wish to enter Unconfirmed Address Data (Y/N?)" và lựa chọn "Yes", "No" được hiển thị</t>
  </si>
  <si>
    <t>Kiểm tra chức năng List Organisation 47</t>
  </si>
  <si>
    <t>Kiểm tra chức năng List Organisation 48</t>
  </si>
  <si>
    <t>Kiểm tra chức năng List Organisation 49</t>
  </si>
  <si>
    <t>Kiểm tra chức năng List Organisation 50</t>
  </si>
  <si>
    <t>Kiểm tra chức năng List Organisation 51</t>
  </si>
  <si>
    <t>Kiểm tra chức năng List Organisation 52</t>
  </si>
  <si>
    <t>Kiểm tra giao diện Organisation Details 6</t>
  </si>
  <si>
    <t>Kiểm tra giao diện Organisation Details 7</t>
  </si>
  <si>
    <t>Kiểm tra giao diện Organisation Details 8</t>
  </si>
  <si>
    <t>Kiểm tra giao diện Organisation Details 9</t>
  </si>
  <si>
    <t>Kiểm tra giao diện Organisation Details 10</t>
  </si>
  <si>
    <t>Kiểm tra giao diện Organisation Details 11</t>
  </si>
  <si>
    <t>Kiểm tra giao diện Organisation Details 12</t>
  </si>
  <si>
    <t>Kiểm tra giao diện Organisation Details 13</t>
  </si>
  <si>
    <t>Kiểm tra giao diện Organisation Details 14</t>
  </si>
  <si>
    <t>Kiểm tra giao diện Organisation Details 15</t>
  </si>
  <si>
    <t>Kiểm tra giao diện Organisation Details 16</t>
  </si>
  <si>
    <t>Kiểm tra giao diện Organisation Details 17</t>
  </si>
  <si>
    <t xml:space="preserve">2.1. Kiểm tra hiển thị các tab Details </t>
  </si>
  <si>
    <t>Kiểm tra hiển thị của tab Details 1</t>
  </si>
  <si>
    <t>Kiểm tra hiển thị các tab trong cửa sổ Organisation Details 1</t>
  </si>
  <si>
    <t>Kiểm tra hiển thị các tab trong cửa sổ Organisation Details 2</t>
  </si>
  <si>
    <t>Kiểm tra hiển thị các tab trong cửa sổ Organisation Details 3</t>
  </si>
  <si>
    <t>Cửa sổ Organisation Details đang được hiển thị</t>
  </si>
  <si>
    <t>1.Quan sát xem tab Details 1 có được hiển thị hay không</t>
  </si>
  <si>
    <t>Tab Details 1 được hiển thị</t>
  </si>
  <si>
    <t>2.2. Kiểm tra giao diện cửa sổ Organisation Details ngoài các tab</t>
  </si>
  <si>
    <t>2.2.1. Kiểm tra giao diện tab Details 1</t>
  </si>
  <si>
    <t>2.2.3. Kiểm tra giao diện tab Details 3</t>
  </si>
  <si>
    <t>2.3. Kiểm tra chức năng các trường trong cửa sổ Organisation Details (Ngoài các tab)</t>
  </si>
  <si>
    <t>2.4. Kiểm tra chức năng các trường trong các tab thuộc cửa sổ Organisation Details</t>
  </si>
  <si>
    <t>2.4.1. Kiểm tra chức năng các trường trong tab Details 1</t>
  </si>
  <si>
    <t>2.4.2. Kiểm tra chức năng các trường trong tab Details 2</t>
  </si>
  <si>
    <t>2.4.3. Kiểm tra chức năng các trường trong tab Details 3</t>
  </si>
  <si>
    <t>KIỂM TRA GIAO DIỆN</t>
  </si>
  <si>
    <t>KIỂM TRA CHỨC NĂNG</t>
  </si>
  <si>
    <t>2.5. Kiểm tra chức năng Add Organisation của cửa sổ Organisation Details</t>
  </si>
  <si>
    <t>2.5.1. Kiểm tra chức năng tab Details 1</t>
  </si>
  <si>
    <t>2.5.2. Kiểm tra chức năng tab Details 2</t>
  </si>
  <si>
    <t>2.5.3. Kiểm tra chức năng tab Details 3</t>
  </si>
  <si>
    <t>Kiểm tra giao diện Organisation Details 18</t>
  </si>
  <si>
    <t>Kiểm tra giao diện Organisation Details 19</t>
  </si>
  <si>
    <t>Kiểm tra giao diện Organisation Details 20</t>
  </si>
  <si>
    <t>Kiểm tra giao diện Organisation Details 21</t>
  </si>
  <si>
    <t>Kiểm tra giao diện Organisation Details 22</t>
  </si>
  <si>
    <t>Kiểm tra giao diện Organisation Details 23</t>
  </si>
  <si>
    <t>Kiểm tra giao diện Organisation Details 24</t>
  </si>
  <si>
    <t>Kiểm tra giao diện Organisation Details 25</t>
  </si>
  <si>
    <t>Kiểm tra giao diện Organisation Details 26</t>
  </si>
  <si>
    <t>Kiểm tra giao diện Organisation Details 27</t>
  </si>
  <si>
    <t>Kiểm tra giao diện Organisation Details 28</t>
  </si>
  <si>
    <t>Kiểm tra giao diện Organisation Details 29</t>
  </si>
  <si>
    <t>Kiểm tra giao diện Organisation Details 30</t>
  </si>
  <si>
    <t>Kiểm tra chức năng Add Organisation 1</t>
  </si>
  <si>
    <t>Kiểm tra chức năng Add Organisation 2</t>
  </si>
  <si>
    <t>Kiểm tra chức năng Add Organisation 3</t>
  </si>
  <si>
    <t>Kiểm tra chức năng Add Organisation 4</t>
  </si>
  <si>
    <t>Kiểm tra chức năng Add Organisation 5</t>
  </si>
  <si>
    <t>Kiểm tra chức năng Add Organisation 6</t>
  </si>
  <si>
    <t>Kiểm tra chức năng Add Organisation 7</t>
  </si>
  <si>
    <t>Kiểm tra chức năng Add Organisation 8</t>
  </si>
  <si>
    <t>Kiểm tra chức năng Add Organisation 9</t>
  </si>
  <si>
    <t>Kiểm tra chức năng Add Organisation 10</t>
  </si>
  <si>
    <t>Kiểm tra chức năng Add Organisation 11</t>
  </si>
  <si>
    <t>Kiểm tra chức năng Add Organisation 12</t>
  </si>
  <si>
    <t>Kiểm tra chức năng Add Organisation 13</t>
  </si>
  <si>
    <t>Kiểm tra chức năng Add Organisation 14</t>
  </si>
  <si>
    <t>Kiểm tra chức năng Add Organisation 15</t>
  </si>
  <si>
    <t>Kiểm tra chức năng Add Organisation 16</t>
  </si>
  <si>
    <t>Kiểm tra chức năng Add Organisation 17</t>
  </si>
  <si>
    <t>Kiểm tra chức năng Add Organisation 18</t>
  </si>
  <si>
    <t>Kiểm tra chức năng Add Organisation 19</t>
  </si>
  <si>
    <t>Kiểm tra chức năng Add Organisation 20</t>
  </si>
  <si>
    <t>Kiểm tra chức năng Add Organisation 21</t>
  </si>
  <si>
    <t>Kiểm tra chức năng Add Organisation 22</t>
  </si>
  <si>
    <t>Kiểm tra chức năng Add Organisation 23</t>
  </si>
  <si>
    <t>Kiểm tra chức năng Add Organisation 24</t>
  </si>
  <si>
    <t>Kiểm tra chức năng Add Organisation 25</t>
  </si>
  <si>
    <t>Kiểm tra chức năng Add Organisation 26</t>
  </si>
  <si>
    <t>Kiểm tra chức năng Add Organisation 27</t>
  </si>
  <si>
    <t>Kiểm tra chức năng Add Organisation 28</t>
  </si>
  <si>
    <t>Kiểm tra chức năng Add Organisation 29</t>
  </si>
  <si>
    <t>Kiểm tra chức năng Add Organisation 30</t>
  </si>
  <si>
    <t>Kiểm tra chức năng Add Organisation 31</t>
  </si>
  <si>
    <t>Kiểm tra chức năng Add Organisation 32</t>
  </si>
  <si>
    <t>Kiểm tra chức năng Add Organisation 33</t>
  </si>
  <si>
    <t>Kiểm tra chức năng Add Organisation 34</t>
  </si>
  <si>
    <t>Kiểm tra chức năng Add Organisation 35</t>
  </si>
  <si>
    <t>Kiểm tra chức năng Add Organisation 36</t>
  </si>
  <si>
    <t>Kiểm tra chức năng Add Organisation 37</t>
  </si>
  <si>
    <t>Kiểm tra chức năng Add Organisation 38</t>
  </si>
  <si>
    <t>Kiểm tra chức năng Add Organisation 39</t>
  </si>
  <si>
    <t>Kiểm tra chức năng Add Organisation 40</t>
  </si>
  <si>
    <t>Kiểm tra chức năng Add Organisation 41</t>
  </si>
  <si>
    <t>Kiểm tra chức năng Add Organisation 42</t>
  </si>
  <si>
    <t>Kiểm tra chức năng Add Organisation 43</t>
  </si>
  <si>
    <t>Kiểm tra chức năng Add Organisation 44</t>
  </si>
  <si>
    <t>Kiểm tra chức năng Add Organisation 45</t>
  </si>
  <si>
    <t>Kiểm tra chức năng Add Organisation 46</t>
  </si>
  <si>
    <t>Kiểm tra chức năng Add Organisation 47</t>
  </si>
  <si>
    <t>Kiểm tra chức năng Add Organisation 48</t>
  </si>
  <si>
    <t>Kiểm tra chức năng Add Organisation 49</t>
  </si>
  <si>
    <t>Kiểm tra chức năng Add Organisation 50</t>
  </si>
  <si>
    <t>Kiểm tra chức năng Add Organisation 51</t>
  </si>
  <si>
    <t>Kiểm tra chức năng Add Organisation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</si>
</sst>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yy"/>
    <numFmt numFmtId="165" formatCode="#,##0.0"/>
  </numFmts>
  <fonts count="3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22"/>
      <color rgb="FFFF0000"/>
      <name val="Tahoma"/>
      <family val="2"/>
    </font>
    <font>
      <b/>
      <sz val="18"/>
      <color rgb="FFFF0000"/>
      <name val="Tahoma"/>
      <family val="2"/>
    </font>
    <font>
      <b/>
      <sz val="20"/>
      <color rgb="FF000000"/>
      <name val="Tahoma"/>
      <family val="2"/>
    </font>
    <font>
      <sz val="11"/>
      <name val="Calibri"/>
      <family val="2"/>
    </font>
    <font>
      <b/>
      <sz val="10"/>
      <color rgb="FF993300"/>
      <name val="Tahoma"/>
      <family val="2"/>
    </font>
    <font>
      <i/>
      <sz val="10"/>
      <color rgb="FF008000"/>
      <name val="Tahoma"/>
      <family val="2"/>
    </font>
    <font>
      <b/>
      <sz val="10"/>
      <color rgb="FFFFFFFF"/>
      <name val="Tahoma"/>
      <family val="2"/>
    </font>
    <font>
      <sz val="10"/>
      <color rgb="FFFF0000"/>
      <name val="Tahoma"/>
      <family val="2"/>
    </font>
    <font>
      <b/>
      <sz val="10"/>
      <color theme="1"/>
      <name val="Tahoma"/>
      <family val="2"/>
    </font>
    <font>
      <b/>
      <sz val="10"/>
      <color rgb="FFFF0000"/>
      <name val="Tahoma"/>
      <family val="2"/>
    </font>
    <font>
      <u/>
      <sz val="11"/>
      <color theme="10"/>
      <name val="Calibri"/>
      <family val="2"/>
    </font>
    <font>
      <sz val="10"/>
      <color rgb="FFFFFFFF"/>
      <name val="Tahoma"/>
      <family val="2"/>
    </font>
    <font>
      <b/>
      <sz val="10"/>
      <color rgb="FF0000FF"/>
      <name val="Tahoma"/>
      <family val="2"/>
    </font>
    <font>
      <sz val="10"/>
      <color rgb="FF000000"/>
      <name val="Tahoma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rgb="FF000000"/>
      <name val="Calibri"/>
      <family val="2"/>
    </font>
    <font>
      <i/>
      <sz val="10"/>
      <color rgb="FF008000"/>
      <name val="Calibri"/>
      <family val="2"/>
    </font>
    <font>
      <b/>
      <sz val="10"/>
      <color rgb="FF000000"/>
      <name val="Calibri"/>
      <family val="2"/>
    </font>
    <font>
      <b/>
      <sz val="11"/>
      <color theme="0"/>
      <name val="Calibri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Tahoma"/>
      <family val="2"/>
    </font>
    <font>
      <sz val="10"/>
      <color rgb="FFFF0000"/>
      <name val="Tahoma"/>
      <family val="2"/>
    </font>
    <font>
      <sz val="10"/>
      <color rgb="FF000000"/>
      <name val="Tahoma"/>
      <family val="2"/>
    </font>
    <font>
      <i/>
      <sz val="10"/>
      <color rgb="FF008000"/>
      <name val="Tahoma"/>
      <family val="2"/>
    </font>
    <font>
      <i/>
      <sz val="10"/>
      <color rgb="FFFF0000"/>
      <name val="Tahoma"/>
      <family val="2"/>
    </font>
    <font>
      <b/>
      <sz val="10"/>
      <color rgb="FF000000"/>
      <name val="Tahoma"/>
      <family val="2"/>
    </font>
    <font>
      <b/>
      <sz val="10"/>
      <color rgb="FFFF0000"/>
      <name val="Tahoma"/>
      <family val="2"/>
    </font>
    <font>
      <b/>
      <sz val="10"/>
      <color rgb="FFFFFFFF"/>
      <name val="Tahoma"/>
      <family val="2"/>
    </font>
    <font>
      <b/>
      <sz val="10"/>
      <color theme="0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25252"/>
        <bgColor rgb="FF525252"/>
      </patternFill>
    </fill>
    <fill>
      <patternFill patternType="solid">
        <fgColor rgb="FFD0CECE"/>
        <bgColor rgb="FFD0CECE"/>
      </patternFill>
    </fill>
    <fill>
      <patternFill patternType="solid">
        <fgColor theme="0"/>
        <bgColor theme="0"/>
      </patternFill>
    </fill>
    <fill>
      <patternFill patternType="solid">
        <fgColor rgb="FF7B7B7B"/>
        <bgColor rgb="FF7B7B7B"/>
      </patternFill>
    </fill>
    <fill>
      <patternFill patternType="solid">
        <fgColor rgb="FF7F6000"/>
        <bgColor rgb="FF7F6000"/>
      </patternFill>
    </fill>
    <fill>
      <patternFill patternType="solid">
        <fgColor rgb="FF757070"/>
        <bgColor rgb="FF757070"/>
      </patternFill>
    </fill>
    <fill>
      <patternFill patternType="solid">
        <fgColor rgb="FFAEABAB"/>
        <bgColor rgb="FFAEABAB"/>
      </patternFill>
    </fill>
    <fill>
      <patternFill patternType="solid">
        <fgColor theme="0" tint="-4.9989318521683403E-2"/>
        <bgColor rgb="FFD0CECE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theme="0"/>
      </patternFill>
    </fill>
  </fills>
  <borders count="62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rgb="FF000000"/>
      </bottom>
      <diagonal/>
    </border>
  </borders>
  <cellStyleXfs count="4">
    <xf numFmtId="0" fontId="0" fillId="0" borderId="0"/>
    <xf numFmtId="0" fontId="28" fillId="0" borderId="0" applyNumberFormat="0" applyFill="0" applyBorder="0" applyAlignment="0" applyProtection="0"/>
    <xf numFmtId="0" fontId="3" fillId="0" borderId="19"/>
    <xf numFmtId="0" fontId="29" fillId="0" borderId="19" applyNumberFormat="0" applyFill="0" applyBorder="0" applyAlignment="0" applyProtection="0"/>
  </cellStyleXfs>
  <cellXfs count="294">
    <xf numFmtId="0" fontId="0" fillId="0" borderId="0" xfId="0" applyFont="1" applyAlignment="1"/>
    <xf numFmtId="0" fontId="4" fillId="0" borderId="0" xfId="0" applyFont="1"/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left"/>
    </xf>
    <xf numFmtId="0" fontId="10" fillId="0" borderId="0" xfId="0" applyFont="1" applyAlignment="1">
      <alignment horizontal="left"/>
    </xf>
    <xf numFmtId="0" fontId="4" fillId="2" borderId="1" xfId="0" applyFont="1" applyFill="1" applyBorder="1"/>
    <xf numFmtId="0" fontId="9" fillId="2" borderId="5" xfId="0" applyFont="1" applyFill="1" applyBorder="1" applyAlignment="1">
      <alignment horizontal="left"/>
    </xf>
    <xf numFmtId="0" fontId="4" fillId="0" borderId="4" xfId="0" applyFont="1" applyBorder="1"/>
    <xf numFmtId="164" fontId="4" fillId="0" borderId="5" xfId="0" applyNumberFormat="1" applyFont="1" applyBorder="1" applyAlignment="1">
      <alignment horizontal="left" vertical="center"/>
    </xf>
    <xf numFmtId="165" fontId="4" fillId="0" borderId="4" xfId="0" applyNumberFormat="1" applyFont="1" applyBorder="1" applyAlignment="1">
      <alignment horizontal="left"/>
    </xf>
    <xf numFmtId="0" fontId="9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15" fontId="11" fillId="3" borderId="14" xfId="0" applyNumberFormat="1" applyFont="1" applyFill="1" applyBorder="1" applyAlignment="1">
      <alignment horizontal="left" vertical="center"/>
    </xf>
    <xf numFmtId="0" fontId="11" fillId="3" borderId="15" xfId="0" applyFont="1" applyFill="1" applyBorder="1" applyAlignment="1">
      <alignment horizontal="center" vertical="center"/>
    </xf>
    <xf numFmtId="0" fontId="11" fillId="3" borderId="16" xfId="0" applyFont="1" applyFill="1" applyBorder="1" applyAlignment="1">
      <alignment horizontal="center" vertical="center"/>
    </xf>
    <xf numFmtId="164" fontId="12" fillId="0" borderId="5" xfId="0" applyNumberFormat="1" applyFont="1" applyBorder="1" applyAlignment="1">
      <alignment horizontal="left" vertical="center"/>
    </xf>
    <xf numFmtId="0" fontId="4" fillId="0" borderId="5" xfId="0" applyFont="1" applyBorder="1" applyAlignment="1">
      <alignment horizontal="left" vertical="top"/>
    </xf>
    <xf numFmtId="15" fontId="4" fillId="0" borderId="5" xfId="0" applyNumberFormat="1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0" borderId="5" xfId="0" applyFont="1" applyBorder="1"/>
    <xf numFmtId="0" fontId="4" fillId="0" borderId="5" xfId="0" applyFont="1" applyBorder="1" applyAlignment="1">
      <alignment wrapText="1"/>
    </xf>
    <xf numFmtId="0" fontId="4" fillId="0" borderId="5" xfId="0" applyFont="1" applyBorder="1" applyAlignment="1">
      <alignment horizontal="center"/>
    </xf>
    <xf numFmtId="0" fontId="4" fillId="0" borderId="0" xfId="0" applyFont="1" applyAlignment="1">
      <alignment wrapText="1"/>
    </xf>
    <xf numFmtId="164" fontId="4" fillId="2" borderId="1" xfId="0" applyNumberFormat="1" applyFont="1" applyFill="1" applyBorder="1"/>
    <xf numFmtId="164" fontId="13" fillId="2" borderId="1" xfId="0" applyNumberFormat="1" applyFont="1" applyFill="1" applyBorder="1"/>
    <xf numFmtId="15" fontId="4" fillId="2" borderId="1" xfId="0" applyNumberFormat="1" applyFont="1" applyFill="1" applyBorder="1"/>
    <xf numFmtId="164" fontId="9" fillId="2" borderId="5" xfId="0" applyNumberFormat="1" applyFont="1" applyFill="1" applyBorder="1" applyAlignment="1">
      <alignment horizontal="left" vertical="center"/>
    </xf>
    <xf numFmtId="164" fontId="9" fillId="2" borderId="5" xfId="0" applyNumberFormat="1" applyFont="1" applyFill="1" applyBorder="1" applyAlignment="1">
      <alignment vertical="center"/>
    </xf>
    <xf numFmtId="164" fontId="9" fillId="2" borderId="1" xfId="0" applyNumberFormat="1" applyFont="1" applyFill="1" applyBorder="1"/>
    <xf numFmtId="164" fontId="10" fillId="2" borderId="1" xfId="0" applyNumberFormat="1" applyFont="1" applyFill="1" applyBorder="1"/>
    <xf numFmtId="164" fontId="4" fillId="2" borderId="20" xfId="0" applyNumberFormat="1" applyFont="1" applyFill="1" applyBorder="1"/>
    <xf numFmtId="164" fontId="11" fillId="3" borderId="21" xfId="0" applyNumberFormat="1" applyFont="1" applyFill="1" applyBorder="1" applyAlignment="1">
      <alignment horizontal="center"/>
    </xf>
    <xf numFmtId="164" fontId="11" fillId="3" borderId="22" xfId="0" applyNumberFormat="1" applyFont="1" applyFill="1" applyBorder="1" applyAlignment="1">
      <alignment horizontal="center"/>
    </xf>
    <xf numFmtId="164" fontId="11" fillId="3" borderId="22" xfId="0" applyNumberFormat="1" applyFont="1" applyFill="1" applyBorder="1" applyAlignment="1">
      <alignment horizontal="center" wrapText="1"/>
    </xf>
    <xf numFmtId="164" fontId="11" fillId="3" borderId="23" xfId="0" applyNumberFormat="1" applyFont="1" applyFill="1" applyBorder="1" applyAlignment="1">
      <alignment horizontal="center"/>
    </xf>
    <xf numFmtId="164" fontId="11" fillId="3" borderId="24" xfId="0" applyNumberFormat="1" applyFont="1" applyFill="1" applyBorder="1" applyAlignment="1">
      <alignment horizontal="center" wrapText="1"/>
    </xf>
    <xf numFmtId="1" fontId="4" fillId="0" borderId="25" xfId="0" applyNumberFormat="1" applyFont="1" applyBorder="1" applyAlignment="1">
      <alignment horizontal="center"/>
    </xf>
    <xf numFmtId="164" fontId="15" fillId="0" borderId="26" xfId="0" applyNumberFormat="1" applyFont="1" applyBorder="1"/>
    <xf numFmtId="1" fontId="4" fillId="0" borderId="26" xfId="0" applyNumberFormat="1" applyFont="1" applyBorder="1" applyAlignment="1">
      <alignment horizontal="center" vertical="center"/>
    </xf>
    <xf numFmtId="164" fontId="16" fillId="3" borderId="27" xfId="0" applyNumberFormat="1" applyFont="1" applyFill="1" applyBorder="1" applyAlignment="1">
      <alignment horizontal="center"/>
    </xf>
    <xf numFmtId="164" fontId="11" fillId="3" borderId="28" xfId="0" applyNumberFormat="1" applyFont="1" applyFill="1" applyBorder="1"/>
    <xf numFmtId="1" fontId="16" fillId="3" borderId="28" xfId="0" applyNumberFormat="1" applyFont="1" applyFill="1" applyBorder="1" applyAlignment="1">
      <alignment horizontal="center"/>
    </xf>
    <xf numFmtId="1" fontId="16" fillId="3" borderId="29" xfId="0" applyNumberFormat="1" applyFont="1" applyFill="1" applyBorder="1" applyAlignment="1">
      <alignment horizontal="center"/>
    </xf>
    <xf numFmtId="164" fontId="4" fillId="2" borderId="1" xfId="0" applyNumberFormat="1" applyFont="1" applyFill="1" applyBorder="1" applyAlignment="1">
      <alignment horizontal="center"/>
    </xf>
    <xf numFmtId="10" fontId="4" fillId="2" borderId="1" xfId="0" applyNumberFormat="1" applyFont="1" applyFill="1" applyBorder="1" applyAlignment="1">
      <alignment horizontal="center"/>
    </xf>
    <xf numFmtId="9" fontId="4" fillId="2" borderId="1" xfId="0" applyNumberFormat="1" applyFont="1" applyFill="1" applyBorder="1" applyAlignment="1">
      <alignment horizontal="center"/>
    </xf>
    <xf numFmtId="164" fontId="9" fillId="2" borderId="1" xfId="0" applyNumberFormat="1" applyFont="1" applyFill="1" applyBorder="1" applyAlignment="1">
      <alignment horizontal="left"/>
    </xf>
    <xf numFmtId="2" fontId="17" fillId="2" borderId="1" xfId="0" applyNumberFormat="1" applyFont="1" applyFill="1" applyBorder="1" applyAlignment="1">
      <alignment horizontal="right" wrapText="1"/>
    </xf>
    <xf numFmtId="164" fontId="18" fillId="2" borderId="1" xfId="0" applyNumberFormat="1" applyFont="1" applyFill="1" applyBorder="1" applyAlignment="1">
      <alignment horizontal="center" wrapText="1"/>
    </xf>
    <xf numFmtId="0" fontId="19" fillId="0" borderId="0" xfId="0" applyFont="1" applyAlignment="1">
      <alignment horizontal="left" wrapText="1"/>
    </xf>
    <xf numFmtId="0" fontId="19" fillId="0" borderId="0" xfId="0" applyFont="1"/>
    <xf numFmtId="0" fontId="19" fillId="0" borderId="12" xfId="0" applyFont="1" applyBorder="1"/>
    <xf numFmtId="0" fontId="20" fillId="0" borderId="0" xfId="0" applyFont="1" applyAlignment="1">
      <alignment horizontal="left" vertical="top" wrapText="1"/>
    </xf>
    <xf numFmtId="0" fontId="20" fillId="0" borderId="0" xfId="0" applyFont="1" applyAlignment="1">
      <alignment horizontal="center" vertical="center"/>
    </xf>
    <xf numFmtId="0" fontId="20" fillId="0" borderId="0" xfId="0" applyFont="1"/>
    <xf numFmtId="0" fontId="20" fillId="0" borderId="0" xfId="0" applyFont="1" applyAlignment="1">
      <alignment horizontal="center" vertical="center" wrapText="1"/>
    </xf>
    <xf numFmtId="164" fontId="21" fillId="2" borderId="5" xfId="0" applyNumberFormat="1" applyFont="1" applyFill="1" applyBorder="1" applyAlignment="1">
      <alignment horizontal="left" vertical="top" wrapText="1"/>
    </xf>
    <xf numFmtId="164" fontId="20" fillId="2" borderId="40" xfId="0" applyNumberFormat="1" applyFont="1" applyFill="1" applyBorder="1" applyAlignment="1">
      <alignment horizontal="left" vertical="top" wrapText="1"/>
    </xf>
    <xf numFmtId="164" fontId="20" fillId="2" borderId="41" xfId="0" applyNumberFormat="1" applyFont="1" applyFill="1" applyBorder="1" applyAlignment="1">
      <alignment horizontal="left" vertical="top" wrapText="1"/>
    </xf>
    <xf numFmtId="0" fontId="22" fillId="2" borderId="1" xfId="0" applyFont="1" applyFill="1" applyBorder="1" applyAlignment="1">
      <alignment horizontal="left" vertical="top"/>
    </xf>
    <xf numFmtId="164" fontId="21" fillId="2" borderId="42" xfId="0" applyNumberFormat="1" applyFont="1" applyFill="1" applyBorder="1" applyAlignment="1">
      <alignment horizontal="left" vertical="top" wrapText="1"/>
    </xf>
    <xf numFmtId="164" fontId="20" fillId="0" borderId="2" xfId="0" applyNumberFormat="1" applyFont="1" applyBorder="1" applyAlignment="1">
      <alignment horizontal="left" vertical="top" wrapText="1"/>
    </xf>
    <xf numFmtId="164" fontId="20" fillId="0" borderId="3" xfId="0" applyNumberFormat="1" applyFont="1" applyBorder="1" applyAlignment="1">
      <alignment horizontal="left" vertical="top" wrapText="1"/>
    </xf>
    <xf numFmtId="164" fontId="20" fillId="0" borderId="4" xfId="0" applyNumberFormat="1" applyFont="1" applyBorder="1" applyAlignment="1">
      <alignment horizontal="left" vertical="top" wrapText="1"/>
    </xf>
    <xf numFmtId="164" fontId="21" fillId="2" borderId="30" xfId="0" applyNumberFormat="1" applyFont="1" applyFill="1" applyBorder="1" applyAlignment="1">
      <alignment horizontal="left" vertical="top" wrapText="1"/>
    </xf>
    <xf numFmtId="164" fontId="23" fillId="2" borderId="34" xfId="0" applyNumberFormat="1" applyFont="1" applyFill="1" applyBorder="1" applyAlignment="1">
      <alignment horizontal="left" vertical="top" wrapText="1"/>
    </xf>
    <xf numFmtId="164" fontId="23" fillId="2" borderId="40" xfId="0" applyNumberFormat="1" applyFont="1" applyFill="1" applyBorder="1" applyAlignment="1">
      <alignment horizontal="left" vertical="top" wrapText="1"/>
    </xf>
    <xf numFmtId="164" fontId="23" fillId="2" borderId="43" xfId="0" applyNumberFormat="1" applyFont="1" applyFill="1" applyBorder="1" applyAlignment="1">
      <alignment horizontal="left" vertical="top" wrapText="1"/>
    </xf>
    <xf numFmtId="0" fontId="24" fillId="2" borderId="1" xfId="0" applyFont="1" applyFill="1" applyBorder="1" applyAlignment="1">
      <alignment horizontal="left" vertical="top"/>
    </xf>
    <xf numFmtId="0" fontId="24" fillId="2" borderId="33" xfId="0" applyFont="1" applyFill="1" applyBorder="1" applyAlignment="1">
      <alignment horizontal="left" vertical="top"/>
    </xf>
    <xf numFmtId="0" fontId="24" fillId="2" borderId="5" xfId="0" applyFont="1" applyFill="1" applyBorder="1" applyAlignment="1">
      <alignment horizontal="left" vertical="top" wrapText="1"/>
    </xf>
    <xf numFmtId="0" fontId="24" fillId="2" borderId="34" xfId="0" applyFont="1" applyFill="1" applyBorder="1" applyAlignment="1">
      <alignment horizontal="left" vertical="top" wrapText="1"/>
    </xf>
    <xf numFmtId="3" fontId="22" fillId="2" borderId="37" xfId="0" applyNumberFormat="1" applyFont="1" applyFill="1" applyBorder="1" applyAlignment="1">
      <alignment horizontal="left" vertical="top"/>
    </xf>
    <xf numFmtId="3" fontId="22" fillId="2" borderId="1" xfId="0" applyNumberFormat="1" applyFont="1" applyFill="1" applyBorder="1" applyAlignment="1">
      <alignment horizontal="left" vertical="top"/>
    </xf>
    <xf numFmtId="3" fontId="22" fillId="2" borderId="1" xfId="0" applyNumberFormat="1" applyFont="1" applyFill="1" applyBorder="1" applyAlignment="1">
      <alignment horizontal="left" vertical="top" wrapText="1"/>
    </xf>
    <xf numFmtId="3" fontId="22" fillId="2" borderId="44" xfId="0" applyNumberFormat="1" applyFont="1" applyFill="1" applyBorder="1" applyAlignment="1">
      <alignment horizontal="left" vertical="top" wrapText="1"/>
    </xf>
    <xf numFmtId="0" fontId="22" fillId="2" borderId="1" xfId="0" applyFont="1" applyFill="1" applyBorder="1" applyAlignment="1">
      <alignment horizontal="left" vertical="top" wrapText="1"/>
    </xf>
    <xf numFmtId="0" fontId="25" fillId="6" borderId="5" xfId="0" applyFont="1" applyFill="1" applyBorder="1" applyAlignment="1">
      <alignment horizontal="center" vertical="center" wrapText="1"/>
    </xf>
    <xf numFmtId="0" fontId="25" fillId="7" borderId="5" xfId="0" applyFont="1" applyFill="1" applyBorder="1" applyAlignment="1">
      <alignment horizontal="center" vertical="center" wrapText="1"/>
    </xf>
    <xf numFmtId="0" fontId="25" fillId="8" borderId="5" xfId="0" applyFont="1" applyFill="1" applyBorder="1" applyAlignment="1">
      <alignment horizontal="center" vertical="center"/>
    </xf>
    <xf numFmtId="0" fontId="25" fillId="9" borderId="5" xfId="0" applyFont="1" applyFill="1" applyBorder="1" applyAlignment="1">
      <alignment vertical="center"/>
    </xf>
    <xf numFmtId="0" fontId="19" fillId="9" borderId="5" xfId="0" applyFont="1" applyFill="1" applyBorder="1" applyAlignment="1">
      <alignment horizontal="center" vertical="center"/>
    </xf>
    <xf numFmtId="0" fontId="19" fillId="9" borderId="5" xfId="0" applyFont="1" applyFill="1" applyBorder="1"/>
    <xf numFmtId="0" fontId="19" fillId="0" borderId="5" xfId="0" applyFont="1" applyBorder="1"/>
    <xf numFmtId="0" fontId="19" fillId="0" borderId="5" xfId="0" applyFont="1" applyBorder="1" applyAlignment="1">
      <alignment horizontal="left" vertical="center" wrapText="1"/>
    </xf>
    <xf numFmtId="0" fontId="19" fillId="0" borderId="5" xfId="0" applyFont="1" applyBorder="1" applyAlignment="1">
      <alignment horizontal="center" vertical="center" wrapText="1"/>
    </xf>
    <xf numFmtId="0" fontId="26" fillId="0" borderId="5" xfId="0" applyFont="1" applyBorder="1" applyAlignment="1">
      <alignment horizontal="left" vertical="top" wrapText="1"/>
    </xf>
    <xf numFmtId="164" fontId="27" fillId="4" borderId="1" xfId="0" applyNumberFormat="1" applyFont="1" applyFill="1" applyBorder="1" applyAlignment="1">
      <alignment horizontal="left" vertical="center" wrapText="1"/>
    </xf>
    <xf numFmtId="0" fontId="26" fillId="0" borderId="5" xfId="0" applyFont="1" applyBorder="1" applyAlignment="1">
      <alignment horizontal="left" vertical="center" wrapText="1"/>
    </xf>
    <xf numFmtId="0" fontId="26" fillId="0" borderId="45" xfId="0" applyFont="1" applyBorder="1" applyAlignment="1">
      <alignment horizontal="left" vertical="center" wrapText="1"/>
    </xf>
    <xf numFmtId="0" fontId="26" fillId="0" borderId="43" xfId="0" applyFont="1" applyBorder="1" applyAlignment="1">
      <alignment horizontal="left" vertical="center" wrapText="1"/>
    </xf>
    <xf numFmtId="0" fontId="26" fillId="0" borderId="47" xfId="0" applyFont="1" applyBorder="1" applyAlignment="1">
      <alignment horizontal="left" vertical="center" wrapText="1"/>
    </xf>
    <xf numFmtId="0" fontId="26" fillId="0" borderId="5" xfId="2" applyFont="1" applyBorder="1" applyAlignment="1">
      <alignment horizontal="left" vertical="center" wrapText="1"/>
    </xf>
    <xf numFmtId="0" fontId="26" fillId="0" borderId="34" xfId="0" applyFont="1" applyBorder="1" applyAlignment="1">
      <alignment horizontal="left" vertical="center" wrapText="1"/>
    </xf>
    <xf numFmtId="0" fontId="26" fillId="0" borderId="39" xfId="0" applyFont="1" applyBorder="1" applyAlignment="1">
      <alignment horizontal="left" vertical="center" wrapText="1"/>
    </xf>
    <xf numFmtId="164" fontId="27" fillId="10" borderId="1" xfId="0" applyNumberFormat="1" applyFont="1" applyFill="1" applyBorder="1" applyAlignment="1">
      <alignment horizontal="left" vertical="center" wrapText="1"/>
    </xf>
    <xf numFmtId="164" fontId="26" fillId="2" borderId="1" xfId="0" applyNumberFormat="1" applyFont="1" applyFill="1" applyBorder="1" applyAlignment="1">
      <alignment horizontal="center" vertical="center" wrapText="1"/>
    </xf>
    <xf numFmtId="164" fontId="26" fillId="2" borderId="1" xfId="0" applyNumberFormat="1" applyFont="1" applyFill="1" applyBorder="1" applyAlignment="1">
      <alignment horizontal="left" vertical="center" wrapText="1"/>
    </xf>
    <xf numFmtId="0" fontId="31" fillId="2" borderId="1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left" vertical="center" wrapText="1"/>
    </xf>
    <xf numFmtId="0" fontId="26" fillId="0" borderId="0" xfId="0" applyFont="1" applyAlignment="1">
      <alignment vertical="center" wrapText="1"/>
    </xf>
    <xf numFmtId="164" fontId="33" fillId="2" borderId="1" xfId="0" applyNumberFormat="1" applyFont="1" applyFill="1" applyBorder="1" applyAlignment="1">
      <alignment horizontal="center" vertical="center" wrapText="1"/>
    </xf>
    <xf numFmtId="164" fontId="33" fillId="2" borderId="1" xfId="0" applyNumberFormat="1" applyFont="1" applyFill="1" applyBorder="1" applyAlignment="1">
      <alignment horizontal="left" vertical="center" wrapText="1"/>
    </xf>
    <xf numFmtId="0" fontId="35" fillId="2" borderId="1" xfId="0" applyFont="1" applyFill="1" applyBorder="1" applyAlignment="1">
      <alignment horizontal="left" vertical="center" wrapText="1"/>
    </xf>
    <xf numFmtId="0" fontId="35" fillId="2" borderId="33" xfId="0" applyFont="1" applyFill="1" applyBorder="1" applyAlignment="1">
      <alignment horizontal="center" vertical="center" wrapText="1"/>
    </xf>
    <xf numFmtId="0" fontId="35" fillId="2" borderId="5" xfId="0" applyFont="1" applyFill="1" applyBorder="1" applyAlignment="1">
      <alignment horizontal="center" vertical="center" wrapText="1"/>
    </xf>
    <xf numFmtId="0" fontId="35" fillId="2" borderId="34" xfId="0" applyFont="1" applyFill="1" applyBorder="1" applyAlignment="1">
      <alignment horizontal="center" vertical="center" wrapText="1"/>
    </xf>
    <xf numFmtId="0" fontId="32" fillId="2" borderId="3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7" xfId="0" applyFont="1" applyFill="1" applyBorder="1" applyAlignment="1">
      <alignment horizontal="center" vertical="center" wrapText="1"/>
    </xf>
    <xf numFmtId="0" fontId="32" fillId="2" borderId="35" xfId="0" applyFont="1" applyFill="1" applyBorder="1" applyAlignment="1">
      <alignment horizontal="center" vertical="center" wrapText="1"/>
    </xf>
    <xf numFmtId="0" fontId="32" fillId="2" borderId="36" xfId="0" applyFont="1" applyFill="1" applyBorder="1" applyAlignment="1">
      <alignment horizontal="center" vertical="center" wrapText="1"/>
    </xf>
    <xf numFmtId="0" fontId="32" fillId="2" borderId="45" xfId="0" applyFont="1" applyFill="1" applyBorder="1" applyAlignment="1">
      <alignment horizontal="center" vertical="center" wrapText="1"/>
    </xf>
    <xf numFmtId="0" fontId="32" fillId="2" borderId="9" xfId="0" applyFont="1" applyFill="1" applyBorder="1" applyAlignment="1">
      <alignment horizontal="center" vertical="center" wrapText="1"/>
    </xf>
    <xf numFmtId="3" fontId="32" fillId="2" borderId="38" xfId="0" applyNumberFormat="1" applyFont="1" applyFill="1" applyBorder="1" applyAlignment="1">
      <alignment horizontal="left" vertical="center" wrapText="1"/>
    </xf>
    <xf numFmtId="3" fontId="32" fillId="2" borderId="46" xfId="0" applyNumberFormat="1" applyFont="1" applyFill="1" applyBorder="1" applyAlignment="1">
      <alignment horizontal="left" vertical="center" wrapText="1"/>
    </xf>
    <xf numFmtId="3" fontId="32" fillId="2" borderId="1" xfId="0" applyNumberFormat="1" applyFont="1" applyFill="1" applyBorder="1" applyAlignment="1">
      <alignment horizontal="left" vertical="center" wrapText="1"/>
    </xf>
    <xf numFmtId="164" fontId="36" fillId="2" borderId="1" xfId="0" applyNumberFormat="1" applyFont="1" applyFill="1" applyBorder="1" applyAlignment="1">
      <alignment horizontal="left" vertical="center" wrapText="1"/>
    </xf>
    <xf numFmtId="164" fontId="27" fillId="4" borderId="19" xfId="0" applyNumberFormat="1" applyFont="1" applyFill="1" applyBorder="1" applyAlignment="1">
      <alignment horizontal="left" vertical="center" wrapText="1"/>
    </xf>
    <xf numFmtId="164" fontId="26" fillId="4" borderId="1" xfId="0" applyNumberFormat="1" applyFont="1" applyFill="1" applyBorder="1" applyAlignment="1">
      <alignment horizontal="center" vertical="center" wrapText="1"/>
    </xf>
    <xf numFmtId="0" fontId="26" fillId="4" borderId="39" xfId="0" applyFont="1" applyFill="1" applyBorder="1" applyAlignment="1">
      <alignment horizontal="center" vertical="center" wrapText="1"/>
    </xf>
    <xf numFmtId="164" fontId="26" fillId="0" borderId="5" xfId="0" applyNumberFormat="1" applyFont="1" applyBorder="1" applyAlignment="1">
      <alignment horizontal="center" vertical="center" wrapText="1"/>
    </xf>
    <xf numFmtId="0" fontId="26" fillId="0" borderId="5" xfId="0" applyFont="1" applyBorder="1" applyAlignment="1">
      <alignment vertical="center" wrapText="1"/>
    </xf>
    <xf numFmtId="0" fontId="26" fillId="0" borderId="5" xfId="0" applyFont="1" applyBorder="1" applyAlignment="1">
      <alignment horizontal="center" vertical="center" wrapText="1"/>
    </xf>
    <xf numFmtId="0" fontId="26" fillId="0" borderId="19" xfId="0" applyFont="1" applyBorder="1" applyAlignment="1">
      <alignment vertical="center" wrapText="1"/>
    </xf>
    <xf numFmtId="164" fontId="26" fillId="0" borderId="34" xfId="0" applyNumberFormat="1" applyFont="1" applyBorder="1" applyAlignment="1">
      <alignment horizontal="center" vertical="center" wrapText="1"/>
    </xf>
    <xf numFmtId="164" fontId="26" fillId="0" borderId="36" xfId="0" applyNumberFormat="1" applyFont="1" applyBorder="1" applyAlignment="1">
      <alignment horizontal="center" vertical="center" wrapText="1"/>
    </xf>
    <xf numFmtId="0" fontId="26" fillId="0" borderId="36" xfId="0" applyFont="1" applyBorder="1" applyAlignment="1">
      <alignment horizontal="center" vertical="center" wrapText="1"/>
    </xf>
    <xf numFmtId="164" fontId="26" fillId="0" borderId="39" xfId="0" applyNumberFormat="1" applyFont="1" applyBorder="1" applyAlignment="1">
      <alignment horizontal="center" vertical="center" wrapText="1"/>
    </xf>
    <xf numFmtId="0" fontId="26" fillId="0" borderId="39" xfId="0" applyFont="1" applyBorder="1" applyAlignment="1">
      <alignment horizontal="center" vertical="center" wrapText="1"/>
    </xf>
    <xf numFmtId="164" fontId="26" fillId="5" borderId="5" xfId="0" applyNumberFormat="1" applyFont="1" applyFill="1" applyBorder="1" applyAlignment="1">
      <alignment horizontal="center" vertical="center" wrapText="1"/>
    </xf>
    <xf numFmtId="0" fontId="26" fillId="5" borderId="5" xfId="0" applyFont="1" applyFill="1" applyBorder="1" applyAlignment="1">
      <alignment horizontal="center" vertical="center" wrapText="1"/>
    </xf>
    <xf numFmtId="164" fontId="27" fillId="10" borderId="19" xfId="0" applyNumberFormat="1" applyFont="1" applyFill="1" applyBorder="1" applyAlignment="1">
      <alignment horizontal="left" vertical="center" wrapText="1"/>
    </xf>
    <xf numFmtId="164" fontId="26" fillId="10" borderId="1" xfId="0" applyNumberFormat="1" applyFont="1" applyFill="1" applyBorder="1" applyAlignment="1">
      <alignment horizontal="center" vertical="center" wrapText="1"/>
    </xf>
    <xf numFmtId="0" fontId="26" fillId="10" borderId="39" xfId="0" applyFont="1" applyFill="1" applyBorder="1" applyAlignment="1">
      <alignment horizontal="center" vertical="center" wrapText="1"/>
    </xf>
    <xf numFmtId="0" fontId="26" fillId="0" borderId="0" xfId="0" applyFont="1" applyAlignment="1">
      <alignment horizontal="left" vertical="center" wrapText="1"/>
    </xf>
    <xf numFmtId="0" fontId="26" fillId="0" borderId="0" xfId="0" applyFont="1" applyAlignment="1">
      <alignment horizontal="center" vertical="center" wrapText="1"/>
    </xf>
    <xf numFmtId="0" fontId="26" fillId="0" borderId="7" xfId="0" applyFont="1" applyBorder="1" applyAlignment="1">
      <alignment horizontal="left" vertical="center" wrapText="1"/>
    </xf>
    <xf numFmtId="0" fontId="2" fillId="0" borderId="45" xfId="1" applyFont="1" applyBorder="1" applyAlignment="1">
      <alignment vertical="center" wrapText="1"/>
    </xf>
    <xf numFmtId="0" fontId="4" fillId="0" borderId="5" xfId="0" applyFont="1" applyBorder="1" applyAlignment="1">
      <alignment horizontal="left" vertical="center" wrapText="1"/>
    </xf>
    <xf numFmtId="0" fontId="2" fillId="0" borderId="5" xfId="1" applyFont="1" applyBorder="1" applyAlignment="1">
      <alignment horizontal="left" vertical="center" wrapText="1"/>
    </xf>
    <xf numFmtId="164" fontId="13" fillId="10" borderId="1" xfId="0" applyNumberFormat="1" applyFont="1" applyFill="1" applyBorder="1" applyAlignment="1">
      <alignment horizontal="left" vertical="center"/>
    </xf>
    <xf numFmtId="164" fontId="27" fillId="4" borderId="49" xfId="0" applyNumberFormat="1" applyFont="1" applyFill="1" applyBorder="1" applyAlignment="1">
      <alignment horizontal="left" vertical="center" wrapText="1"/>
    </xf>
    <xf numFmtId="164" fontId="13" fillId="4" borderId="49" xfId="0" applyNumberFormat="1" applyFont="1" applyFill="1" applyBorder="1" applyAlignment="1">
      <alignment horizontal="left" vertical="center"/>
    </xf>
    <xf numFmtId="164" fontId="26" fillId="4" borderId="49" xfId="0" applyNumberFormat="1" applyFont="1" applyFill="1" applyBorder="1" applyAlignment="1">
      <alignment horizontal="center" vertical="center" wrapText="1"/>
    </xf>
    <xf numFmtId="0" fontId="26" fillId="4" borderId="50" xfId="0" applyFont="1" applyFill="1" applyBorder="1" applyAlignment="1">
      <alignment horizontal="center" vertical="center" wrapText="1"/>
    </xf>
    <xf numFmtId="0" fontId="26" fillId="0" borderId="39" xfId="0" applyFont="1" applyBorder="1" applyAlignment="1">
      <alignment vertical="center" wrapText="1"/>
    </xf>
    <xf numFmtId="164" fontId="26" fillId="5" borderId="39" xfId="0" applyNumberFormat="1" applyFont="1" applyFill="1" applyBorder="1" applyAlignment="1">
      <alignment horizontal="center" vertical="center" wrapText="1"/>
    </xf>
    <xf numFmtId="0" fontId="26" fillId="5" borderId="39" xfId="0" applyFont="1" applyFill="1" applyBorder="1" applyAlignment="1">
      <alignment horizontal="center" vertical="center" wrapText="1"/>
    </xf>
    <xf numFmtId="164" fontId="26" fillId="0" borderId="52" xfId="0" applyNumberFormat="1" applyFont="1" applyBorder="1" applyAlignment="1">
      <alignment horizontal="center" vertical="center" wrapText="1"/>
    </xf>
    <xf numFmtId="0" fontId="26" fillId="0" borderId="52" xfId="0" applyFont="1" applyBorder="1" applyAlignment="1">
      <alignment horizontal="left" vertical="center" wrapText="1"/>
    </xf>
    <xf numFmtId="0" fontId="26" fillId="0" borderId="52" xfId="0" applyFont="1" applyBorder="1" applyAlignment="1">
      <alignment vertical="center" wrapText="1"/>
    </xf>
    <xf numFmtId="164" fontId="26" fillId="5" borderId="52" xfId="0" applyNumberFormat="1" applyFont="1" applyFill="1" applyBorder="1" applyAlignment="1">
      <alignment horizontal="center" vertical="center" wrapText="1"/>
    </xf>
    <xf numFmtId="0" fontId="26" fillId="5" borderId="52" xfId="0" applyFont="1" applyFill="1" applyBorder="1" applyAlignment="1">
      <alignment horizontal="center" vertical="center" wrapText="1"/>
    </xf>
    <xf numFmtId="0" fontId="4" fillId="0" borderId="34" xfId="0" applyFont="1" applyBorder="1" applyAlignment="1">
      <alignment horizontal="left" vertical="center" wrapText="1"/>
    </xf>
    <xf numFmtId="164" fontId="13" fillId="4" borderId="1" xfId="0" applyNumberFormat="1" applyFont="1" applyFill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8" fillId="0" borderId="3" xfId="0" applyFont="1" applyBorder="1"/>
    <xf numFmtId="0" fontId="8" fillId="0" borderId="4" xfId="0" applyFont="1" applyBorder="1"/>
    <xf numFmtId="0" fontId="4" fillId="0" borderId="2" xfId="0" applyFont="1" applyBorder="1" applyAlignment="1">
      <alignment horizontal="left"/>
    </xf>
    <xf numFmtId="0" fontId="9" fillId="2" borderId="6" xfId="0" applyFont="1" applyFill="1" applyBorder="1" applyAlignment="1">
      <alignment horizontal="left" vertical="center"/>
    </xf>
    <xf numFmtId="0" fontId="8" fillId="0" borderId="10" xfId="0" applyFont="1" applyBorder="1"/>
    <xf numFmtId="0" fontId="4" fillId="0" borderId="7" xfId="0" applyFont="1" applyBorder="1" applyAlignment="1">
      <alignment horizontal="left" vertical="center"/>
    </xf>
    <xf numFmtId="0" fontId="8" fillId="0" borderId="8" xfId="0" applyFont="1" applyBorder="1"/>
    <xf numFmtId="0" fontId="8" fillId="0" borderId="9" xfId="0" applyFont="1" applyBorder="1"/>
    <xf numFmtId="0" fontId="8" fillId="0" borderId="11" xfId="0" applyFont="1" applyBorder="1"/>
    <xf numFmtId="0" fontId="8" fillId="0" borderId="12" xfId="0" applyFont="1" applyBorder="1"/>
    <xf numFmtId="0" fontId="8" fillId="0" borderId="13" xfId="0" applyFont="1" applyBorder="1"/>
    <xf numFmtId="164" fontId="4" fillId="2" borderId="2" xfId="0" applyNumberFormat="1" applyFont="1" applyFill="1" applyBorder="1" applyAlignment="1">
      <alignment horizontal="left"/>
    </xf>
    <xf numFmtId="164" fontId="9" fillId="2" borderId="2" xfId="0" applyNumberFormat="1" applyFont="1" applyFill="1" applyBorder="1" applyAlignment="1">
      <alignment horizontal="left"/>
    </xf>
    <xf numFmtId="164" fontId="9" fillId="2" borderId="2" xfId="0" applyNumberFormat="1" applyFont="1" applyFill="1" applyBorder="1" applyAlignment="1">
      <alignment horizontal="left" vertical="center"/>
    </xf>
    <xf numFmtId="164" fontId="10" fillId="2" borderId="2" xfId="0" applyNumberFormat="1" applyFont="1" applyFill="1" applyBorder="1" applyAlignment="1">
      <alignment vertical="top"/>
    </xf>
    <xf numFmtId="164" fontId="7" fillId="2" borderId="17" xfId="0" applyNumberFormat="1" applyFont="1" applyFill="1" applyBorder="1" applyAlignment="1">
      <alignment horizontal="center"/>
    </xf>
    <xf numFmtId="0" fontId="8" fillId="0" borderId="18" xfId="0" applyFont="1" applyBorder="1"/>
    <xf numFmtId="0" fontId="8" fillId="0" borderId="19" xfId="0" applyFont="1" applyBorder="1"/>
    <xf numFmtId="164" fontId="14" fillId="2" borderId="2" xfId="0" applyNumberFormat="1" applyFont="1" applyFill="1" applyBorder="1" applyAlignment="1">
      <alignment horizontal="left" vertical="center"/>
    </xf>
    <xf numFmtId="164" fontId="10" fillId="2" borderId="2" xfId="0" applyNumberFormat="1" applyFont="1" applyFill="1" applyBorder="1" applyAlignment="1">
      <alignment horizontal="left"/>
    </xf>
    <xf numFmtId="164" fontId="26" fillId="2" borderId="2" xfId="0" applyNumberFormat="1" applyFont="1" applyFill="1" applyBorder="1" applyAlignment="1">
      <alignment horizontal="left" vertical="center" wrapText="1"/>
    </xf>
    <xf numFmtId="0" fontId="30" fillId="0" borderId="3" xfId="0" applyFont="1" applyBorder="1" applyAlignment="1">
      <alignment vertical="center" wrapText="1"/>
    </xf>
    <xf numFmtId="0" fontId="30" fillId="0" borderId="40" xfId="0" applyFont="1" applyBorder="1" applyAlignment="1">
      <alignment vertical="center" wrapText="1"/>
    </xf>
    <xf numFmtId="0" fontId="30" fillId="0" borderId="31" xfId="0" applyFont="1" applyBorder="1" applyAlignment="1">
      <alignment vertical="center" wrapText="1"/>
    </xf>
    <xf numFmtId="164" fontId="26" fillId="0" borderId="2" xfId="0" applyNumberFormat="1" applyFont="1" applyBorder="1" applyAlignment="1">
      <alignment horizontal="left" vertical="center" wrapText="1"/>
    </xf>
    <xf numFmtId="0" fontId="30" fillId="0" borderId="4" xfId="0" applyFont="1" applyBorder="1" applyAlignment="1">
      <alignment vertical="center" wrapText="1"/>
    </xf>
    <xf numFmtId="164" fontId="34" fillId="2" borderId="2" xfId="0" applyNumberFormat="1" applyFont="1" applyFill="1" applyBorder="1" applyAlignment="1">
      <alignment horizontal="left" vertical="center" wrapText="1"/>
    </xf>
    <xf numFmtId="164" fontId="27" fillId="4" borderId="1" xfId="0" applyNumberFormat="1" applyFont="1" applyFill="1" applyBorder="1" applyAlignment="1">
      <alignment horizontal="center" vertical="center" wrapText="1"/>
    </xf>
    <xf numFmtId="164" fontId="27" fillId="10" borderId="1" xfId="0" applyNumberFormat="1" applyFont="1" applyFill="1" applyBorder="1" applyAlignment="1">
      <alignment horizontal="center" vertical="center" wrapText="1"/>
    </xf>
    <xf numFmtId="164" fontId="27" fillId="10" borderId="19" xfId="0" applyNumberFormat="1" applyFont="1" applyFill="1" applyBorder="1" applyAlignment="1">
      <alignment horizontal="center" vertical="center" wrapText="1"/>
    </xf>
    <xf numFmtId="164" fontId="27" fillId="4" borderId="49" xfId="0" applyNumberFormat="1" applyFont="1" applyFill="1" applyBorder="1" applyAlignment="1">
      <alignment horizontal="center" vertical="center" wrapText="1"/>
    </xf>
    <xf numFmtId="164" fontId="26" fillId="0" borderId="7" xfId="0" applyNumberFormat="1" applyFont="1" applyBorder="1" applyAlignment="1">
      <alignment horizontal="center" vertical="center" wrapText="1"/>
    </xf>
    <xf numFmtId="164" fontId="26" fillId="0" borderId="19" xfId="0" applyNumberFormat="1" applyFont="1" applyBorder="1" applyAlignment="1">
      <alignment horizontal="center" vertical="center" wrapText="1"/>
    </xf>
    <xf numFmtId="0" fontId="26" fillId="0" borderId="40" xfId="0" applyFont="1" applyBorder="1" applyAlignment="1">
      <alignment horizontal="left" vertical="center" wrapText="1"/>
    </xf>
    <xf numFmtId="0" fontId="26" fillId="0" borderId="8" xfId="0" applyFont="1" applyBorder="1" applyAlignment="1">
      <alignment horizontal="left" vertical="center" wrapText="1"/>
    </xf>
    <xf numFmtId="0" fontId="26" fillId="0" borderId="53" xfId="0" applyFont="1" applyBorder="1" applyAlignment="1">
      <alignment horizontal="left" vertical="center" wrapText="1"/>
    </xf>
    <xf numFmtId="0" fontId="26" fillId="0" borderId="19" xfId="0" applyFont="1" applyBorder="1" applyAlignment="1">
      <alignment horizontal="left" vertical="center" wrapText="1"/>
    </xf>
    <xf numFmtId="0" fontId="26" fillId="0" borderId="54" xfId="0" applyFont="1" applyBorder="1" applyAlignment="1">
      <alignment horizontal="left" vertical="center" wrapText="1"/>
    </xf>
    <xf numFmtId="164" fontId="26" fillId="0" borderId="45" xfId="0" applyNumberFormat="1" applyFont="1" applyBorder="1" applyAlignment="1">
      <alignment horizontal="center" vertical="center" wrapText="1"/>
    </xf>
    <xf numFmtId="0" fontId="26" fillId="0" borderId="55" xfId="0" applyFont="1" applyBorder="1" applyAlignment="1">
      <alignment horizontal="left" vertical="center" wrapText="1"/>
    </xf>
    <xf numFmtId="0" fontId="26" fillId="0" borderId="13" xfId="0" applyFont="1" applyBorder="1" applyAlignment="1">
      <alignment horizontal="left" vertical="center" wrapText="1"/>
    </xf>
    <xf numFmtId="164" fontId="13" fillId="10" borderId="19" xfId="0" applyNumberFormat="1" applyFont="1" applyFill="1" applyBorder="1" applyAlignment="1">
      <alignment horizontal="left" vertical="center"/>
    </xf>
    <xf numFmtId="0" fontId="26" fillId="0" borderId="56" xfId="0" applyFont="1" applyBorder="1" applyAlignment="1">
      <alignment horizontal="left" vertical="center" wrapText="1"/>
    </xf>
    <xf numFmtId="0" fontId="4" fillId="0" borderId="55" xfId="0" applyFont="1" applyBorder="1" applyAlignment="1">
      <alignment horizontal="left" vertical="center" wrapText="1"/>
    </xf>
    <xf numFmtId="164" fontId="27" fillId="10" borderId="45" xfId="0" applyNumberFormat="1" applyFont="1" applyFill="1" applyBorder="1" applyAlignment="1">
      <alignment horizontal="left" vertical="center" wrapText="1"/>
    </xf>
    <xf numFmtId="164" fontId="4" fillId="0" borderId="45" xfId="0" applyNumberFormat="1" applyFont="1" applyBorder="1" applyAlignment="1">
      <alignment horizontal="center" vertical="center" wrapText="1"/>
    </xf>
    <xf numFmtId="164" fontId="4" fillId="0" borderId="34" xfId="0" applyNumberFormat="1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center" vertical="center" wrapText="1"/>
    </xf>
    <xf numFmtId="164" fontId="4" fillId="0" borderId="36" xfId="0" applyNumberFormat="1" applyFont="1" applyBorder="1" applyAlignment="1">
      <alignment horizontal="center" vertical="center" wrapText="1"/>
    </xf>
    <xf numFmtId="0" fontId="4" fillId="0" borderId="43" xfId="0" applyFont="1" applyBorder="1" applyAlignment="1">
      <alignment horizontal="left" vertical="center" wrapText="1"/>
    </xf>
    <xf numFmtId="164" fontId="30" fillId="0" borderId="19" xfId="0" applyNumberFormat="1" applyFont="1" applyFill="1" applyBorder="1" applyAlignment="1">
      <alignment horizontal="left" vertical="center" wrapText="1"/>
    </xf>
    <xf numFmtId="164" fontId="30" fillId="0" borderId="19" xfId="0" applyNumberFormat="1" applyFont="1" applyFill="1" applyBorder="1" applyAlignment="1">
      <alignment horizontal="center" vertical="center" wrapText="1"/>
    </xf>
    <xf numFmtId="0" fontId="30" fillId="0" borderId="19" xfId="0" applyFont="1" applyFill="1" applyBorder="1" applyAlignment="1">
      <alignment horizontal="left" vertical="center" wrapText="1"/>
    </xf>
    <xf numFmtId="0" fontId="30" fillId="0" borderId="0" xfId="0" applyFont="1" applyFill="1" applyAlignment="1">
      <alignment vertical="center" wrapText="1"/>
    </xf>
    <xf numFmtId="0" fontId="30" fillId="0" borderId="13" xfId="0" applyFont="1" applyFill="1" applyBorder="1" applyAlignment="1">
      <alignment horizontal="center" vertical="center" wrapText="1"/>
    </xf>
    <xf numFmtId="164" fontId="37" fillId="3" borderId="36" xfId="0" applyNumberFormat="1" applyFont="1" applyFill="1" applyBorder="1" applyAlignment="1">
      <alignment horizontal="left" vertical="center" wrapText="1"/>
    </xf>
    <xf numFmtId="164" fontId="11" fillId="3" borderId="36" xfId="0" applyNumberFormat="1" applyFont="1" applyFill="1" applyBorder="1" applyAlignment="1">
      <alignment horizontal="left" vertical="center" wrapText="1"/>
    </xf>
    <xf numFmtId="164" fontId="37" fillId="3" borderId="36" xfId="0" applyNumberFormat="1" applyFont="1" applyFill="1" applyBorder="1" applyAlignment="1">
      <alignment horizontal="center" vertical="center" wrapText="1"/>
    </xf>
    <xf numFmtId="164" fontId="30" fillId="0" borderId="45" xfId="0" applyNumberFormat="1" applyFont="1" applyFill="1" applyBorder="1" applyAlignment="1">
      <alignment horizontal="left" vertical="center" wrapText="1"/>
    </xf>
    <xf numFmtId="164" fontId="30" fillId="0" borderId="45" xfId="0" applyNumberFormat="1" applyFont="1" applyFill="1" applyBorder="1" applyAlignment="1">
      <alignment horizontal="center" vertical="center" wrapText="1"/>
    </xf>
    <xf numFmtId="0" fontId="4" fillId="0" borderId="45" xfId="0" applyFont="1" applyBorder="1" applyAlignment="1">
      <alignment horizontal="left" vertical="top" wrapText="1"/>
    </xf>
    <xf numFmtId="164" fontId="30" fillId="0" borderId="51" xfId="0" applyNumberFormat="1" applyFont="1" applyFill="1" applyBorder="1" applyAlignment="1">
      <alignment horizontal="left" vertical="center" wrapText="1"/>
    </xf>
    <xf numFmtId="0" fontId="4" fillId="0" borderId="51" xfId="0" applyFont="1" applyBorder="1" applyAlignment="1">
      <alignment horizontal="left" vertical="top" wrapText="1"/>
    </xf>
    <xf numFmtId="164" fontId="30" fillId="0" borderId="51" xfId="0" applyNumberFormat="1" applyFont="1" applyFill="1" applyBorder="1" applyAlignment="1">
      <alignment horizontal="center" vertical="center" wrapText="1"/>
    </xf>
    <xf numFmtId="0" fontId="37" fillId="3" borderId="36" xfId="0" applyFont="1" applyFill="1" applyBorder="1" applyAlignment="1">
      <alignment horizontal="center" vertical="center" wrapText="1"/>
    </xf>
    <xf numFmtId="164" fontId="26" fillId="11" borderId="48" xfId="0" applyNumberFormat="1" applyFont="1" applyFill="1" applyBorder="1" applyAlignment="1">
      <alignment horizontal="center" vertical="center" wrapText="1"/>
    </xf>
    <xf numFmtId="164" fontId="30" fillId="11" borderId="53" xfId="0" applyNumberFormat="1" applyFont="1" applyFill="1" applyBorder="1" applyAlignment="1">
      <alignment horizontal="left" vertical="center" wrapText="1"/>
    </xf>
    <xf numFmtId="164" fontId="30" fillId="11" borderId="53" xfId="0" applyNumberFormat="1" applyFont="1" applyFill="1" applyBorder="1" applyAlignment="1">
      <alignment horizontal="center" vertical="center" wrapText="1"/>
    </xf>
    <xf numFmtId="0" fontId="30" fillId="11" borderId="55" xfId="0" applyFont="1" applyFill="1" applyBorder="1" applyAlignment="1">
      <alignment horizontal="center" vertical="center" wrapText="1"/>
    </xf>
    <xf numFmtId="164" fontId="38" fillId="11" borderId="53" xfId="0" applyNumberFormat="1" applyFont="1" applyFill="1" applyBorder="1" applyAlignment="1">
      <alignment horizontal="left" vertical="center" wrapText="1"/>
    </xf>
    <xf numFmtId="0" fontId="30" fillId="0" borderId="58" xfId="0" applyFont="1" applyFill="1" applyBorder="1" applyAlignment="1">
      <alignment horizontal="center" vertical="center" wrapText="1"/>
    </xf>
    <xf numFmtId="164" fontId="4" fillId="0" borderId="51" xfId="0" applyNumberFormat="1" applyFont="1" applyBorder="1" applyAlignment="1">
      <alignment horizontal="center" vertical="center" wrapText="1"/>
    </xf>
    <xf numFmtId="0" fontId="26" fillId="0" borderId="58" xfId="0" applyFont="1" applyBorder="1" applyAlignment="1">
      <alignment horizontal="left" vertical="center" wrapText="1"/>
    </xf>
    <xf numFmtId="164" fontId="31" fillId="0" borderId="39" xfId="0" applyNumberFormat="1" applyFont="1" applyBorder="1" applyAlignment="1">
      <alignment horizontal="center" vertical="center" wrapText="1"/>
    </xf>
    <xf numFmtId="164" fontId="27" fillId="4" borderId="53" xfId="0" applyNumberFormat="1" applyFont="1" applyFill="1" applyBorder="1" applyAlignment="1">
      <alignment horizontal="left" vertical="center" wrapText="1"/>
    </xf>
    <xf numFmtId="164" fontId="27" fillId="4" borderId="53" xfId="0" applyNumberFormat="1" applyFont="1" applyFill="1" applyBorder="1" applyAlignment="1">
      <alignment horizontal="left" vertical="center"/>
    </xf>
    <xf numFmtId="164" fontId="26" fillId="4" borderId="53" xfId="0" applyNumberFormat="1" applyFont="1" applyFill="1" applyBorder="1" applyAlignment="1">
      <alignment horizontal="center" vertical="center" wrapText="1"/>
    </xf>
    <xf numFmtId="0" fontId="26" fillId="4" borderId="59" xfId="0" applyFont="1" applyFill="1" applyBorder="1" applyAlignment="1">
      <alignment horizontal="center" vertical="center" wrapText="1"/>
    </xf>
    <xf numFmtId="164" fontId="27" fillId="2" borderId="30" xfId="0" applyNumberFormat="1" applyFont="1" applyFill="1" applyBorder="1" applyAlignment="1">
      <alignment horizontal="center" vertical="center" wrapText="1"/>
    </xf>
    <xf numFmtId="164" fontId="27" fillId="2" borderId="32" xfId="0" applyNumberFormat="1" applyFont="1" applyFill="1" applyBorder="1" applyAlignment="1">
      <alignment horizontal="center" vertical="center" wrapText="1"/>
    </xf>
    <xf numFmtId="9" fontId="36" fillId="2" borderId="37" xfId="0" applyNumberFormat="1" applyFont="1" applyFill="1" applyBorder="1" applyAlignment="1">
      <alignment horizontal="center" vertical="center" wrapText="1"/>
    </xf>
    <xf numFmtId="164" fontId="27" fillId="4" borderId="48" xfId="0" applyNumberFormat="1" applyFont="1" applyFill="1" applyBorder="1" applyAlignment="1">
      <alignment horizontal="center" vertical="center" wrapText="1"/>
    </xf>
    <xf numFmtId="0" fontId="1" fillId="0" borderId="45" xfId="0" applyFont="1" applyBorder="1" applyAlignment="1">
      <alignment vertical="center" wrapText="1"/>
    </xf>
    <xf numFmtId="0" fontId="1" fillId="0" borderId="51" xfId="0" applyFont="1" applyBorder="1" applyAlignment="1">
      <alignment vertical="center" wrapText="1"/>
    </xf>
    <xf numFmtId="164" fontId="4" fillId="0" borderId="19" xfId="0" applyNumberFormat="1" applyFont="1" applyBorder="1" applyAlignment="1">
      <alignment horizontal="center" vertical="center" wrapText="1"/>
    </xf>
    <xf numFmtId="164" fontId="13" fillId="4" borderId="53" xfId="0" applyNumberFormat="1" applyFont="1" applyFill="1" applyBorder="1" applyAlignment="1">
      <alignment horizontal="left" vertical="center"/>
    </xf>
    <xf numFmtId="0" fontId="26" fillId="0" borderId="45" xfId="0" applyFont="1" applyBorder="1" applyAlignment="1">
      <alignment vertical="center" wrapText="1"/>
    </xf>
    <xf numFmtId="164" fontId="30" fillId="0" borderId="55" xfId="0" applyNumberFormat="1" applyFont="1" applyFill="1" applyBorder="1" applyAlignment="1">
      <alignment horizontal="left" vertical="center" wrapText="1"/>
    </xf>
    <xf numFmtId="0" fontId="4" fillId="0" borderId="45" xfId="0" applyFont="1" applyBorder="1" applyAlignment="1">
      <alignment vertical="center" wrapText="1"/>
    </xf>
    <xf numFmtId="0" fontId="1" fillId="0" borderId="5" xfId="1" applyFont="1" applyBorder="1" applyAlignment="1">
      <alignment horizontal="left" vertical="center" wrapText="1"/>
    </xf>
    <xf numFmtId="0" fontId="4" fillId="0" borderId="19" xfId="0" applyFont="1" applyBorder="1" applyAlignment="1">
      <alignment vertical="center" wrapText="1"/>
    </xf>
    <xf numFmtId="0" fontId="1" fillId="0" borderId="52" xfId="1" applyFont="1" applyBorder="1" applyAlignment="1">
      <alignment horizontal="left" vertical="center" wrapText="1"/>
    </xf>
    <xf numFmtId="164" fontId="26" fillId="5" borderId="19" xfId="0" applyNumberFormat="1" applyFont="1" applyFill="1" applyBorder="1" applyAlignment="1">
      <alignment horizontal="center" vertical="center" wrapText="1"/>
    </xf>
    <xf numFmtId="0" fontId="2" fillId="0" borderId="19" xfId="1" applyFont="1" applyBorder="1" applyAlignment="1">
      <alignment vertical="center" wrapText="1"/>
    </xf>
    <xf numFmtId="0" fontId="4" fillId="0" borderId="19" xfId="0" applyFont="1" applyBorder="1" applyAlignment="1">
      <alignment horizontal="left" vertical="center" wrapText="1"/>
    </xf>
    <xf numFmtId="0" fontId="26" fillId="5" borderId="19" xfId="0" applyFont="1" applyFill="1" applyBorder="1" applyAlignment="1">
      <alignment horizontal="center" vertical="center" wrapText="1"/>
    </xf>
    <xf numFmtId="0" fontId="2" fillId="0" borderId="54" xfId="1" applyFont="1" applyBorder="1" applyAlignment="1">
      <alignment vertical="center" wrapText="1"/>
    </xf>
    <xf numFmtId="0" fontId="2" fillId="0" borderId="49" xfId="1" applyFont="1" applyBorder="1" applyAlignment="1">
      <alignment vertical="center" wrapText="1"/>
    </xf>
    <xf numFmtId="0" fontId="4" fillId="0" borderId="13" xfId="0" applyFont="1" applyBorder="1" applyAlignment="1">
      <alignment horizontal="left" vertical="center" wrapText="1"/>
    </xf>
    <xf numFmtId="164" fontId="26" fillId="5" borderId="36" xfId="0" applyNumberFormat="1" applyFont="1" applyFill="1" applyBorder="1" applyAlignment="1">
      <alignment horizontal="center" vertical="center" wrapText="1"/>
    </xf>
    <xf numFmtId="0" fontId="26" fillId="5" borderId="36" xfId="0" applyFont="1" applyFill="1" applyBorder="1" applyAlignment="1">
      <alignment horizontal="center" vertical="center" wrapText="1"/>
    </xf>
    <xf numFmtId="0" fontId="1" fillId="0" borderId="50" xfId="1" applyFont="1" applyBorder="1" applyAlignment="1">
      <alignment horizontal="left" vertical="center" wrapText="1"/>
    </xf>
    <xf numFmtId="0" fontId="4" fillId="0" borderId="39" xfId="0" applyFont="1" applyBorder="1" applyAlignment="1">
      <alignment horizontal="left" vertical="center" wrapText="1"/>
    </xf>
    <xf numFmtId="0" fontId="4" fillId="0" borderId="39" xfId="0" applyFont="1" applyBorder="1" applyAlignment="1">
      <alignment vertical="center" wrapText="1"/>
    </xf>
    <xf numFmtId="164" fontId="27" fillId="10" borderId="53" xfId="0" applyNumberFormat="1" applyFont="1" applyFill="1" applyBorder="1" applyAlignment="1">
      <alignment horizontal="left" vertical="center" wrapText="1"/>
    </xf>
    <xf numFmtId="164" fontId="13" fillId="10" borderId="53" xfId="0" applyNumberFormat="1" applyFont="1" applyFill="1" applyBorder="1" applyAlignment="1">
      <alignment horizontal="left" vertical="center"/>
    </xf>
    <xf numFmtId="164" fontId="26" fillId="10" borderId="53" xfId="0" applyNumberFormat="1" applyFont="1" applyFill="1" applyBorder="1" applyAlignment="1">
      <alignment horizontal="center" vertical="center" wrapText="1"/>
    </xf>
    <xf numFmtId="0" fontId="26" fillId="10" borderId="59" xfId="0" applyFont="1" applyFill="1" applyBorder="1" applyAlignment="1">
      <alignment horizontal="center" vertical="center" wrapText="1"/>
    </xf>
    <xf numFmtId="0" fontId="2" fillId="0" borderId="9" xfId="1" applyFont="1" applyBorder="1" applyAlignment="1">
      <alignment horizontal="left" vertical="center" wrapText="1"/>
    </xf>
    <xf numFmtId="0" fontId="26" fillId="0" borderId="60" xfId="0" applyFont="1" applyBorder="1" applyAlignment="1">
      <alignment horizontal="left" vertical="center" wrapText="1"/>
    </xf>
    <xf numFmtId="0" fontId="26" fillId="0" borderId="9" xfId="0" applyFont="1" applyBorder="1" applyAlignment="1">
      <alignment horizontal="left" vertical="center" wrapText="1"/>
    </xf>
    <xf numFmtId="0" fontId="1" fillId="0" borderId="58" xfId="1" applyFont="1" applyBorder="1" applyAlignment="1">
      <alignment horizontal="left" vertical="center" wrapText="1"/>
    </xf>
    <xf numFmtId="164" fontId="27" fillId="10" borderId="61" xfId="0" applyNumberFormat="1" applyFont="1" applyFill="1" applyBorder="1" applyAlignment="1">
      <alignment horizontal="left" vertical="center" wrapText="1"/>
    </xf>
    <xf numFmtId="0" fontId="26" fillId="0" borderId="57" xfId="0" applyFont="1" applyBorder="1" applyAlignment="1">
      <alignment horizontal="left" vertical="center" wrapText="1"/>
    </xf>
    <xf numFmtId="0" fontId="2" fillId="0" borderId="45" xfId="1" applyFont="1" applyBorder="1" applyAlignment="1">
      <alignment horizontal="left" vertical="center" wrapText="1"/>
    </xf>
    <xf numFmtId="164" fontId="26" fillId="5" borderId="45" xfId="0" applyNumberFormat="1" applyFont="1" applyFill="1" applyBorder="1" applyAlignment="1">
      <alignment horizontal="center" vertical="center" wrapText="1"/>
    </xf>
    <xf numFmtId="0" fontId="26" fillId="5" borderId="45" xfId="0" applyFont="1" applyFill="1" applyBorder="1" applyAlignment="1">
      <alignment horizontal="center" vertical="center" wrapText="1"/>
    </xf>
    <xf numFmtId="0" fontId="4" fillId="0" borderId="44" xfId="0" applyFont="1" applyBorder="1" applyAlignment="1">
      <alignment horizontal="left" vertical="center" wrapText="1"/>
    </xf>
    <xf numFmtId="0" fontId="4" fillId="0" borderId="58" xfId="0" applyFont="1" applyBorder="1" applyAlignment="1">
      <alignment horizontal="left" vertical="center" wrapText="1"/>
    </xf>
    <xf numFmtId="0" fontId="4" fillId="0" borderId="58" xfId="0" applyFont="1" applyBorder="1" applyAlignment="1">
      <alignment vertical="center" wrapText="1"/>
    </xf>
    <xf numFmtId="164" fontId="26" fillId="5" borderId="58" xfId="0" applyNumberFormat="1" applyFont="1" applyFill="1" applyBorder="1" applyAlignment="1">
      <alignment horizontal="center" vertical="center" wrapText="1"/>
    </xf>
    <xf numFmtId="164" fontId="26" fillId="0" borderId="58" xfId="0" applyNumberFormat="1" applyFont="1" applyBorder="1" applyAlignment="1">
      <alignment horizontal="center" vertical="center" wrapText="1"/>
    </xf>
    <xf numFmtId="0" fontId="26" fillId="5" borderId="58" xfId="0" applyFont="1" applyFill="1" applyBorder="1" applyAlignment="1">
      <alignment horizontal="center" vertical="center" wrapText="1"/>
    </xf>
    <xf numFmtId="164" fontId="26" fillId="11" borderId="19" xfId="0" applyNumberFormat="1" applyFont="1" applyFill="1" applyBorder="1" applyAlignment="1">
      <alignment horizontal="center" vertical="center" wrapText="1"/>
    </xf>
    <xf numFmtId="0" fontId="26" fillId="11" borderId="19" xfId="0" applyFont="1" applyFill="1" applyBorder="1" applyAlignment="1">
      <alignment horizontal="left" vertical="center" wrapText="1"/>
    </xf>
    <xf numFmtId="0" fontId="26" fillId="11" borderId="19" xfId="0" applyFont="1" applyFill="1" applyBorder="1" applyAlignment="1">
      <alignment vertical="center" wrapText="1"/>
    </xf>
    <xf numFmtId="164" fontId="26" fillId="12" borderId="19" xfId="0" applyNumberFormat="1" applyFont="1" applyFill="1" applyBorder="1" applyAlignment="1">
      <alignment horizontal="center" vertical="center" wrapText="1"/>
    </xf>
    <xf numFmtId="0" fontId="26" fillId="12" borderId="19" xfId="0" applyFont="1" applyFill="1" applyBorder="1" applyAlignment="1">
      <alignment horizontal="center" vertical="center" wrapText="1"/>
    </xf>
    <xf numFmtId="0" fontId="38" fillId="11" borderId="19" xfId="0" applyFont="1" applyFill="1" applyBorder="1" applyAlignment="1">
      <alignment horizontal="left" vertical="center" wrapText="1"/>
    </xf>
    <xf numFmtId="0" fontId="1" fillId="0" borderId="19" xfId="1" applyFont="1" applyBorder="1" applyAlignment="1">
      <alignment horizontal="left" vertical="center" wrapText="1"/>
    </xf>
    <xf numFmtId="164" fontId="4" fillId="11" borderId="19" xfId="0" applyNumberFormat="1" applyFont="1" applyFill="1" applyBorder="1" applyAlignment="1">
      <alignment horizontal="center" vertical="center" wrapText="1"/>
    </xf>
    <xf numFmtId="0" fontId="1" fillId="11" borderId="19" xfId="1" applyFont="1" applyFill="1" applyBorder="1" applyAlignment="1">
      <alignment horizontal="left" vertical="center" wrapText="1"/>
    </xf>
    <xf numFmtId="0" fontId="26" fillId="12" borderId="39" xfId="0" applyFont="1" applyFill="1" applyBorder="1" applyAlignment="1">
      <alignment horizontal="center" vertical="center" wrapText="1"/>
    </xf>
    <xf numFmtId="0" fontId="26" fillId="11" borderId="0" xfId="0" applyFont="1" applyFill="1" applyAlignment="1">
      <alignment vertical="center" wrapText="1"/>
    </xf>
  </cellXfs>
  <cellStyles count="4">
    <cellStyle name="Hyperlink" xfId="1" builtinId="8"/>
    <cellStyle name="Hyperlink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2516981</xdr:colOff>
      <xdr:row>77</xdr:row>
      <xdr:rowOff>142874</xdr:rowOff>
    </xdr:from>
    <xdr:to>
      <xdr:col>2</xdr:col>
      <xdr:colOff>2750930</xdr:colOff>
      <xdr:row>77</xdr:row>
      <xdr:rowOff>371474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69731" y="51685030"/>
          <a:ext cx="233949" cy="228600"/>
        </a:xfrm>
        <a:prstGeom prst="rect">
          <a:avLst/>
        </a:prstGeom>
      </xdr:spPr>
    </xdr:pic>
    <xdr:clientData/>
  </xdr:twoCellAnchor>
  <xdr:twoCellAnchor>
    <xdr:from>
      <xdr:col>2</xdr:col>
      <xdr:colOff>2524125</xdr:colOff>
      <xdr:row>78</xdr:row>
      <xdr:rowOff>142875</xdr:rowOff>
    </xdr:from>
    <xdr:to>
      <xdr:col>2</xdr:col>
      <xdr:colOff>2741574</xdr:colOff>
      <xdr:row>78</xdr:row>
      <xdr:rowOff>371475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76875" y="52137469"/>
          <a:ext cx="217449" cy="228600"/>
        </a:xfrm>
        <a:prstGeom prst="rect">
          <a:avLst/>
        </a:prstGeom>
      </xdr:spPr>
    </xdr:pic>
    <xdr:clientData/>
  </xdr:twoCellAnchor>
  <xdr:twoCellAnchor>
    <xdr:from>
      <xdr:col>2</xdr:col>
      <xdr:colOff>2536031</xdr:colOff>
      <xdr:row>79</xdr:row>
      <xdr:rowOff>152400</xdr:rowOff>
    </xdr:from>
    <xdr:to>
      <xdr:col>2</xdr:col>
      <xdr:colOff>2751183</xdr:colOff>
      <xdr:row>79</xdr:row>
      <xdr:rowOff>381000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88781" y="52623244"/>
          <a:ext cx="215152" cy="228600"/>
        </a:xfrm>
        <a:prstGeom prst="rect">
          <a:avLst/>
        </a:prstGeom>
      </xdr:spPr>
    </xdr:pic>
    <xdr:clientData/>
  </xdr:twoCellAnchor>
  <xdr:twoCellAnchor>
    <xdr:from>
      <xdr:col>2</xdr:col>
      <xdr:colOff>2557462</xdr:colOff>
      <xdr:row>80</xdr:row>
      <xdr:rowOff>126206</xdr:rowOff>
    </xdr:from>
    <xdr:to>
      <xdr:col>2</xdr:col>
      <xdr:colOff>2765891</xdr:colOff>
      <xdr:row>80</xdr:row>
      <xdr:rowOff>354806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10212" y="53073300"/>
          <a:ext cx="208429" cy="228600"/>
        </a:xfrm>
        <a:prstGeom prst="rect">
          <a:avLst/>
        </a:prstGeom>
      </xdr:spPr>
    </xdr:pic>
    <xdr:clientData/>
  </xdr:twoCellAnchor>
  <xdr:twoCellAnchor>
    <xdr:from>
      <xdr:col>5</xdr:col>
      <xdr:colOff>2107407</xdr:colOff>
      <xdr:row>77</xdr:row>
      <xdr:rowOff>114299</xdr:rowOff>
    </xdr:from>
    <xdr:to>
      <xdr:col>5</xdr:col>
      <xdr:colOff>2341356</xdr:colOff>
      <xdr:row>77</xdr:row>
      <xdr:rowOff>342899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34876" y="51656455"/>
          <a:ext cx="233949" cy="228600"/>
        </a:xfrm>
        <a:prstGeom prst="rect">
          <a:avLst/>
        </a:prstGeom>
      </xdr:spPr>
    </xdr:pic>
    <xdr:clientData/>
  </xdr:twoCellAnchor>
  <xdr:twoCellAnchor>
    <xdr:from>
      <xdr:col>5</xdr:col>
      <xdr:colOff>2128838</xdr:colOff>
      <xdr:row>78</xdr:row>
      <xdr:rowOff>130969</xdr:rowOff>
    </xdr:from>
    <xdr:to>
      <xdr:col>5</xdr:col>
      <xdr:colOff>2346287</xdr:colOff>
      <xdr:row>78</xdr:row>
      <xdr:rowOff>359569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56307" y="52125563"/>
          <a:ext cx="217449" cy="228600"/>
        </a:xfrm>
        <a:prstGeom prst="rect">
          <a:avLst/>
        </a:prstGeom>
      </xdr:spPr>
    </xdr:pic>
    <xdr:clientData/>
  </xdr:twoCellAnchor>
  <xdr:twoCellAnchor>
    <xdr:from>
      <xdr:col>5</xdr:col>
      <xdr:colOff>2119312</xdr:colOff>
      <xdr:row>79</xdr:row>
      <xdr:rowOff>152400</xdr:rowOff>
    </xdr:from>
    <xdr:to>
      <xdr:col>5</xdr:col>
      <xdr:colOff>2334464</xdr:colOff>
      <xdr:row>79</xdr:row>
      <xdr:rowOff>381000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346781" y="52623244"/>
          <a:ext cx="215152" cy="228600"/>
        </a:xfrm>
        <a:prstGeom prst="rect">
          <a:avLst/>
        </a:prstGeom>
      </xdr:spPr>
    </xdr:pic>
    <xdr:clientData/>
  </xdr:twoCellAnchor>
  <xdr:twoCellAnchor>
    <xdr:from>
      <xdr:col>5</xdr:col>
      <xdr:colOff>2131219</xdr:colOff>
      <xdr:row>80</xdr:row>
      <xdr:rowOff>152400</xdr:rowOff>
    </xdr:from>
    <xdr:to>
      <xdr:col>5</xdr:col>
      <xdr:colOff>2339648</xdr:colOff>
      <xdr:row>80</xdr:row>
      <xdr:rowOff>381000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58688" y="53099494"/>
          <a:ext cx="208429" cy="228600"/>
        </a:xfrm>
        <a:prstGeom prst="rect">
          <a:avLst/>
        </a:prstGeom>
      </xdr:spPr>
    </xdr:pic>
    <xdr:clientData/>
  </xdr:twoCellAnchor>
  <xdr:twoCellAnchor>
    <xdr:from>
      <xdr:col>6</xdr:col>
      <xdr:colOff>171450</xdr:colOff>
      <xdr:row>195</xdr:row>
      <xdr:rowOff>180974</xdr:rowOff>
    </xdr:from>
    <xdr:to>
      <xdr:col>6</xdr:col>
      <xdr:colOff>1952625</xdr:colOff>
      <xdr:row>195</xdr:row>
      <xdr:rowOff>1447799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877550" y="50263424"/>
          <a:ext cx="1781175" cy="1266825"/>
        </a:xfrm>
        <a:prstGeom prst="rect">
          <a:avLst/>
        </a:prstGeom>
      </xdr:spPr>
    </xdr:pic>
    <xdr:clientData/>
  </xdr:twoCellAnchor>
  <xdr:twoCellAnchor>
    <xdr:from>
      <xdr:col>6</xdr:col>
      <xdr:colOff>171450</xdr:colOff>
      <xdr:row>196</xdr:row>
      <xdr:rowOff>180974</xdr:rowOff>
    </xdr:from>
    <xdr:to>
      <xdr:col>6</xdr:col>
      <xdr:colOff>1952625</xdr:colOff>
      <xdr:row>196</xdr:row>
      <xdr:rowOff>1447799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877550" y="50263424"/>
          <a:ext cx="1781175" cy="1266825"/>
        </a:xfrm>
        <a:prstGeom prst="rect">
          <a:avLst/>
        </a:prstGeom>
      </xdr:spPr>
    </xdr:pic>
    <xdr:clientData/>
  </xdr:twoCellAnchor>
  <xdr:twoCellAnchor>
    <xdr:from>
      <xdr:col>6</xdr:col>
      <xdr:colOff>2890838</xdr:colOff>
      <xdr:row>77</xdr:row>
      <xdr:rowOff>190500</xdr:rowOff>
    </xdr:from>
    <xdr:to>
      <xdr:col>6</xdr:col>
      <xdr:colOff>3124787</xdr:colOff>
      <xdr:row>77</xdr:row>
      <xdr:rowOff>419100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96938" y="26460450"/>
          <a:ext cx="233949" cy="228600"/>
        </a:xfrm>
        <a:prstGeom prst="rect">
          <a:avLst/>
        </a:prstGeom>
      </xdr:spPr>
    </xdr:pic>
    <xdr:clientData/>
  </xdr:twoCellAnchor>
  <xdr:twoCellAnchor>
    <xdr:from>
      <xdr:col>6</xdr:col>
      <xdr:colOff>2899088</xdr:colOff>
      <xdr:row>78</xdr:row>
      <xdr:rowOff>209550</xdr:rowOff>
    </xdr:from>
    <xdr:to>
      <xdr:col>6</xdr:col>
      <xdr:colOff>3116537</xdr:colOff>
      <xdr:row>78</xdr:row>
      <xdr:rowOff>438150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605188" y="26927175"/>
          <a:ext cx="217449" cy="228600"/>
        </a:xfrm>
        <a:prstGeom prst="rect">
          <a:avLst/>
        </a:prstGeom>
      </xdr:spPr>
    </xdr:pic>
    <xdr:clientData/>
  </xdr:twoCellAnchor>
  <xdr:twoCellAnchor>
    <xdr:from>
      <xdr:col>6</xdr:col>
      <xdr:colOff>2890838</xdr:colOff>
      <xdr:row>82</xdr:row>
      <xdr:rowOff>190500</xdr:rowOff>
    </xdr:from>
    <xdr:to>
      <xdr:col>6</xdr:col>
      <xdr:colOff>3124787</xdr:colOff>
      <xdr:row>82</xdr:row>
      <xdr:rowOff>419100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96938" y="28794075"/>
          <a:ext cx="233949" cy="228600"/>
        </a:xfrm>
        <a:prstGeom prst="rect">
          <a:avLst/>
        </a:prstGeom>
      </xdr:spPr>
    </xdr:pic>
    <xdr:clientData/>
  </xdr:twoCellAnchor>
  <xdr:twoCellAnchor>
    <xdr:from>
      <xdr:col>6</xdr:col>
      <xdr:colOff>2899088</xdr:colOff>
      <xdr:row>83</xdr:row>
      <xdr:rowOff>209550</xdr:rowOff>
    </xdr:from>
    <xdr:to>
      <xdr:col>6</xdr:col>
      <xdr:colOff>3116537</xdr:colOff>
      <xdr:row>83</xdr:row>
      <xdr:rowOff>438150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605188" y="29298900"/>
          <a:ext cx="217449" cy="228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2.5703125" customWidth="1"/>
    <col min="2" max="2" width="22.42578125" customWidth="1"/>
    <col min="3" max="3" width="27.85546875" customWidth="1"/>
    <col min="4" max="4" width="26.85546875" customWidth="1"/>
    <col min="5" max="5" width="21.140625" customWidth="1"/>
    <col min="6" max="6" width="35.5703125" customWidth="1"/>
    <col min="7" max="7" width="47.28515625" customWidth="1"/>
    <col min="8" max="26" width="9.140625" customWidth="1"/>
  </cols>
  <sheetData>
    <row r="1" spans="1:26" ht="12.75" customHeight="1" x14ac:dyDescent="0.25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3.25" customHeight="1" x14ac:dyDescent="0.25">
      <c r="A2" s="3"/>
      <c r="B2" s="4"/>
      <c r="C2" s="159" t="s">
        <v>0</v>
      </c>
      <c r="D2" s="160"/>
      <c r="E2" s="160"/>
      <c r="F2" s="160"/>
      <c r="G2" s="161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75" customHeight="1" x14ac:dyDescent="0.25">
      <c r="A3" s="1"/>
      <c r="B3" s="6"/>
      <c r="C3" s="7"/>
      <c r="D3" s="1"/>
      <c r="E3" s="1"/>
      <c r="F3" s="8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"/>
      <c r="B4" s="9" t="s">
        <v>1</v>
      </c>
      <c r="C4" s="162"/>
      <c r="D4" s="160"/>
      <c r="E4" s="161"/>
      <c r="F4" s="9" t="s">
        <v>2</v>
      </c>
      <c r="G4" s="1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1"/>
      <c r="B5" s="9" t="s">
        <v>3</v>
      </c>
      <c r="C5" s="162"/>
      <c r="D5" s="160"/>
      <c r="E5" s="161"/>
      <c r="F5" s="9" t="s">
        <v>4</v>
      </c>
      <c r="G5" s="1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1"/>
      <c r="B6" s="163" t="s">
        <v>5</v>
      </c>
      <c r="C6" s="165"/>
      <c r="D6" s="166"/>
      <c r="E6" s="167"/>
      <c r="F6" s="9" t="s">
        <v>6</v>
      </c>
      <c r="G6" s="1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1"/>
      <c r="B7" s="164"/>
      <c r="C7" s="168"/>
      <c r="D7" s="169"/>
      <c r="E7" s="170"/>
      <c r="F7" s="9" t="s">
        <v>7</v>
      </c>
      <c r="G7" s="1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5">
      <c r="A8" s="1"/>
      <c r="B8" s="6"/>
      <c r="C8" s="7"/>
      <c r="D8" s="1"/>
      <c r="E8" s="1"/>
      <c r="F8" s="6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"/>
      <c r="B10" s="13" t="s">
        <v>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4"/>
      <c r="B11" s="15" t="s">
        <v>9</v>
      </c>
      <c r="C11" s="16" t="s">
        <v>10</v>
      </c>
      <c r="D11" s="16" t="s">
        <v>11</v>
      </c>
      <c r="E11" s="17" t="s">
        <v>12</v>
      </c>
      <c r="F11" s="17" t="s">
        <v>13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2.75" customHeight="1" x14ac:dyDescent="0.25">
      <c r="A12" s="1"/>
      <c r="B12" s="18"/>
      <c r="C12" s="19"/>
      <c r="D12" s="20"/>
      <c r="E12" s="21"/>
      <c r="F12" s="2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1"/>
      <c r="B13" s="18"/>
      <c r="C13" s="19"/>
      <c r="D13" s="22"/>
      <c r="E13" s="21"/>
      <c r="F13" s="2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1"/>
      <c r="B14" s="11"/>
      <c r="C14" s="19"/>
      <c r="D14" s="22"/>
      <c r="E14" s="21"/>
      <c r="F14" s="2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5">
      <c r="A15" s="1"/>
      <c r="B15" s="11"/>
      <c r="C15" s="19"/>
      <c r="D15" s="22"/>
      <c r="E15" s="22"/>
      <c r="F15" s="2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5">
      <c r="A16" s="1"/>
      <c r="B16" s="11"/>
      <c r="C16" s="19"/>
      <c r="D16" s="22"/>
      <c r="E16" s="22"/>
      <c r="F16" s="23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5">
      <c r="A17" s="1"/>
      <c r="B17" s="11"/>
      <c r="C17" s="19"/>
      <c r="D17" s="22"/>
      <c r="E17" s="22"/>
      <c r="F17" s="23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5">
      <c r="A18" s="1"/>
      <c r="B18" s="11"/>
      <c r="C18" s="19"/>
      <c r="D18" s="24"/>
      <c r="E18" s="22"/>
      <c r="F18" s="2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5">
      <c r="A19" s="1"/>
      <c r="B19" s="2"/>
      <c r="C19" s="1"/>
      <c r="D19" s="1"/>
      <c r="E19" s="1"/>
      <c r="F19" s="1"/>
      <c r="G19" s="25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5">
      <c r="A20" s="1"/>
      <c r="B20" s="2"/>
      <c r="C20" s="1"/>
      <c r="D20" s="1"/>
      <c r="E20" s="1"/>
      <c r="F20" s="1"/>
      <c r="G20" s="25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5">
      <c r="A21" s="1"/>
      <c r="B21" s="2"/>
      <c r="C21" s="1"/>
      <c r="D21" s="1"/>
      <c r="E21" s="1"/>
      <c r="F21" s="1"/>
      <c r="G21" s="25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5">
      <c r="A22" s="1"/>
      <c r="B22" s="2"/>
      <c r="C22" s="1"/>
      <c r="D22" s="1"/>
      <c r="E22" s="1"/>
      <c r="F22" s="1"/>
      <c r="G22" s="25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5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5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5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5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5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5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5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5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5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5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5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5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5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5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5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5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5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5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5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5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5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5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5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5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5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5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5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5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5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5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5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5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5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5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5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5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5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5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5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5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5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5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5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5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5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5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5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5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5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5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5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5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5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5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5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5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5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5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5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5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5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5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5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5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5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5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5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5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5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5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5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5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5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5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5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5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5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5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5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5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5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5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5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5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5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5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5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5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5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5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5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5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5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5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5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5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5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5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5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5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5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5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5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5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5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5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5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5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5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5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5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5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5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5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5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5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5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5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5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5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5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5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5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5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5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5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5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5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5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5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5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5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5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5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5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5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5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5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5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5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5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5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5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5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5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5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5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5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5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5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5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5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5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5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5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5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5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5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5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5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5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5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5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5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5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5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5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5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5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5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5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5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5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5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5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5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5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5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5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5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5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5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5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5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5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5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5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5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5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5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5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5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5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5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5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5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5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5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5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5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5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5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5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5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5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5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5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5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5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5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5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5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5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5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5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5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5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5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5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5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5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5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5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5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5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5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5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5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5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5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5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5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5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5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5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5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5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5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5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5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5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5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5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5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5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5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5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5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5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5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5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5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5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5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5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5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5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5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5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5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5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5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5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5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5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5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5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5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5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5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5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5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5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5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5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5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5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5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5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5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5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5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5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5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5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5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5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5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5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5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5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5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5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5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5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5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5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5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5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5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5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5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5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5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5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5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5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5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5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5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5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5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5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5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5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5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5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5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5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5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5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5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5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5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5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5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5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5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5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5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5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5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5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5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5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5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5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5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5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5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5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5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5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5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5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5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5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5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5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5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5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5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5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5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5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5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5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5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5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5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5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5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5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5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5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5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5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5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5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5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5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5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5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5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5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5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5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5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5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5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5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5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5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5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5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5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5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5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5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5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5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5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5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5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5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5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5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5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5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5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5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5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5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5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5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5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5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5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5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5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5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5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5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5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5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5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5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5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5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5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5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5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5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5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5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5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5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5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5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5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5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5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5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5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5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5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5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5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5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5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5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5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5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5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5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5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5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5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5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5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5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5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5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5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5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5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5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5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5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5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5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5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5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5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5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5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5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5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5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5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5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5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5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5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5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5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5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5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5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5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5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5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5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5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5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5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5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5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5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5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5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5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5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5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5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5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5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5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5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5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5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5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5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5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5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5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5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5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5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5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5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5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5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5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5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5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5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5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5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5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5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5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5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5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5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5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5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5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5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5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5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5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5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5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5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5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5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5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5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5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5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5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5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5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5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5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5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5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5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5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5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5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5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5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5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5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5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5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5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5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5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5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5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5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5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5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5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5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5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5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5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5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5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5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5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5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5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5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5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5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5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5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5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5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5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5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5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5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5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5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5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5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5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5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5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5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5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5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5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5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5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5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5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5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5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5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5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5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5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5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5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5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5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5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5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5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5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5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5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5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5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5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5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5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5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5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5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5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5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5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5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5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5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5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C2:G2"/>
    <mergeCell ref="C4:E4"/>
    <mergeCell ref="C5:E5"/>
    <mergeCell ref="B6:B7"/>
    <mergeCell ref="C6:E7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9.140625" customWidth="1"/>
    <col min="2" max="2" width="15.42578125" customWidth="1"/>
    <col min="3" max="3" width="40.28515625" customWidth="1"/>
    <col min="4" max="4" width="19.140625" customWidth="1"/>
    <col min="5" max="5" width="17.85546875" customWidth="1"/>
    <col min="6" max="6" width="14" customWidth="1"/>
    <col min="7" max="7" width="12.85546875" customWidth="1"/>
    <col min="8" max="8" width="37.85546875" customWidth="1"/>
    <col min="9" max="26" width="9.140625" customWidth="1"/>
  </cols>
  <sheetData>
    <row r="1" spans="1:26" ht="12.75" customHeight="1" x14ac:dyDescent="0.35">
      <c r="A1" s="26"/>
      <c r="B1" s="175" t="s">
        <v>14</v>
      </c>
      <c r="C1" s="176"/>
      <c r="D1" s="176"/>
      <c r="E1" s="176"/>
      <c r="F1" s="176"/>
      <c r="G1" s="176"/>
      <c r="H1" s="177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2.75" customHeight="1" x14ac:dyDescent="0.25">
      <c r="A2" s="27"/>
      <c r="B2" s="27"/>
      <c r="C2" s="26"/>
      <c r="D2" s="26"/>
      <c r="E2" s="26"/>
      <c r="F2" s="26"/>
      <c r="G2" s="26"/>
      <c r="H2" s="28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12.75" customHeight="1" x14ac:dyDescent="0.25">
      <c r="A3" s="26"/>
      <c r="B3" s="29" t="s">
        <v>1</v>
      </c>
      <c r="C3" s="171"/>
      <c r="D3" s="161"/>
      <c r="E3" s="172" t="s">
        <v>2</v>
      </c>
      <c r="F3" s="161"/>
      <c r="G3" s="178"/>
      <c r="H3" s="161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1:26" ht="12.75" customHeight="1" x14ac:dyDescent="0.25">
      <c r="A4" s="26"/>
      <c r="B4" s="29" t="s">
        <v>3</v>
      </c>
      <c r="C4" s="179"/>
      <c r="D4" s="161"/>
      <c r="E4" s="172" t="s">
        <v>4</v>
      </c>
      <c r="F4" s="161"/>
      <c r="G4" s="171"/>
      <c r="H4" s="161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26" ht="12.75" customHeight="1" x14ac:dyDescent="0.25">
      <c r="A5" s="26"/>
      <c r="B5" s="30" t="s">
        <v>5</v>
      </c>
      <c r="C5" s="171"/>
      <c r="D5" s="161"/>
      <c r="E5" s="172" t="s">
        <v>6</v>
      </c>
      <c r="F5" s="161"/>
      <c r="G5" s="173"/>
      <c r="H5" s="161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spans="1:26" ht="12.75" customHeight="1" x14ac:dyDescent="0.25">
      <c r="A6" s="27"/>
      <c r="B6" s="30" t="s">
        <v>15</v>
      </c>
      <c r="C6" s="174"/>
      <c r="D6" s="160"/>
      <c r="E6" s="160"/>
      <c r="F6" s="160"/>
      <c r="G6" s="160"/>
      <c r="H6" s="161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1:26" ht="12.75" customHeight="1" x14ac:dyDescent="0.25">
      <c r="A7" s="27"/>
      <c r="B7" s="31"/>
      <c r="C7" s="32"/>
      <c r="D7" s="26"/>
      <c r="E7" s="26"/>
      <c r="F7" s="26"/>
      <c r="G7" s="26"/>
      <c r="H7" s="28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 ht="12.75" customHeight="1" x14ac:dyDescent="0.25">
      <c r="A8" s="26"/>
      <c r="B8" s="31"/>
      <c r="C8" s="32"/>
      <c r="D8" s="26"/>
      <c r="E8" s="26"/>
      <c r="F8" s="26"/>
      <c r="G8" s="26"/>
      <c r="H8" s="28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 ht="12.75" customHeight="1" x14ac:dyDescent="0.25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 ht="12.75" customHeight="1" x14ac:dyDescent="0.25">
      <c r="A10" s="33"/>
      <c r="B10" s="34" t="s">
        <v>16</v>
      </c>
      <c r="C10" s="35" t="s">
        <v>17</v>
      </c>
      <c r="D10" s="36" t="s">
        <v>18</v>
      </c>
      <c r="E10" s="35" t="s">
        <v>19</v>
      </c>
      <c r="F10" s="35" t="s">
        <v>20</v>
      </c>
      <c r="G10" s="37" t="s">
        <v>21</v>
      </c>
      <c r="H10" s="38" t="s">
        <v>22</v>
      </c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spans="1:26" ht="12.75" customHeight="1" x14ac:dyDescent="0.25">
      <c r="A11" s="33"/>
      <c r="B11" s="39">
        <v>1</v>
      </c>
      <c r="C11" s="40" t="s">
        <v>23</v>
      </c>
      <c r="D11" s="41">
        <f>'Test cases'!A5</f>
        <v>0</v>
      </c>
      <c r="E11" s="41">
        <f>'Test cases'!B5</f>
        <v>0</v>
      </c>
      <c r="F11" s="41">
        <f>'Test cases'!C5</f>
        <v>0</v>
      </c>
      <c r="G11" s="41">
        <f>'Test cases'!D5</f>
        <v>0</v>
      </c>
      <c r="H11" s="41">
        <f>'Test cases'!E5</f>
        <v>0</v>
      </c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spans="1:26" ht="12.75" customHeight="1" x14ac:dyDescent="0.25">
      <c r="A12" s="33"/>
      <c r="B12" s="39">
        <v>1</v>
      </c>
      <c r="C12" s="40"/>
      <c r="D12" s="41"/>
      <c r="E12" s="41"/>
      <c r="F12" s="41"/>
      <c r="G12" s="41"/>
      <c r="H12" s="41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spans="1:26" ht="12.75" customHeight="1" x14ac:dyDescent="0.25">
      <c r="A13" s="33"/>
      <c r="B13" s="39">
        <v>1</v>
      </c>
      <c r="C13" s="40"/>
      <c r="D13" s="41"/>
      <c r="E13" s="41"/>
      <c r="F13" s="41"/>
      <c r="G13" s="41"/>
      <c r="H13" s="41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1:26" ht="12.75" customHeight="1" x14ac:dyDescent="0.25">
      <c r="A14" s="33"/>
      <c r="B14" s="39">
        <v>1</v>
      </c>
      <c r="C14" s="40"/>
      <c r="D14" s="41"/>
      <c r="E14" s="41"/>
      <c r="F14" s="41"/>
      <c r="G14" s="41"/>
      <c r="H14" s="41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spans="1:26" ht="12.75" customHeight="1" x14ac:dyDescent="0.25">
      <c r="A15" s="33"/>
      <c r="B15" s="39">
        <v>1</v>
      </c>
      <c r="C15" s="40"/>
      <c r="D15" s="41"/>
      <c r="E15" s="41"/>
      <c r="F15" s="41"/>
      <c r="G15" s="41"/>
      <c r="H15" s="41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spans="1:26" ht="12.75" customHeight="1" x14ac:dyDescent="0.25">
      <c r="A16" s="33"/>
      <c r="B16" s="39">
        <v>1</v>
      </c>
      <c r="C16" s="40"/>
      <c r="D16" s="41"/>
      <c r="E16" s="41"/>
      <c r="F16" s="41"/>
      <c r="G16" s="41"/>
      <c r="H16" s="41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spans="1:26" ht="12.75" customHeight="1" x14ac:dyDescent="0.25">
      <c r="A17" s="33"/>
      <c r="B17" s="39"/>
      <c r="C17" s="40"/>
      <c r="D17" s="41"/>
      <c r="E17" s="41"/>
      <c r="F17" s="41"/>
      <c r="G17" s="41"/>
      <c r="H17" s="41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spans="1:26" ht="12.75" customHeight="1" x14ac:dyDescent="0.25">
      <c r="A18" s="33"/>
      <c r="B18" s="42"/>
      <c r="C18" s="43" t="s">
        <v>24</v>
      </c>
      <c r="D18" s="44">
        <f t="shared" ref="D18:H18" si="0">SUM(D11:D17)</f>
        <v>0</v>
      </c>
      <c r="E18" s="44">
        <f t="shared" si="0"/>
        <v>0</v>
      </c>
      <c r="F18" s="44">
        <f t="shared" si="0"/>
        <v>0</v>
      </c>
      <c r="G18" s="44">
        <f t="shared" si="0"/>
        <v>0</v>
      </c>
      <c r="H18" s="45">
        <f t="shared" si="0"/>
        <v>0</v>
      </c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spans="1:26" ht="12.75" customHeight="1" x14ac:dyDescent="0.25">
      <c r="A19" s="26"/>
      <c r="B19" s="46"/>
      <c r="C19" s="26"/>
      <c r="D19" s="47"/>
      <c r="E19" s="48"/>
      <c r="F19" s="48"/>
      <c r="G19" s="48"/>
      <c r="H19" s="48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spans="1:26" ht="12.75" customHeight="1" x14ac:dyDescent="0.25">
      <c r="A20" s="26"/>
      <c r="B20" s="26"/>
      <c r="C20" s="49" t="s">
        <v>25</v>
      </c>
      <c r="D20" s="26"/>
      <c r="E20" s="50" t="e">
        <f>($D18+$E18)*100/$H18</f>
        <v>#DIV/0!</v>
      </c>
      <c r="F20" s="26" t="s">
        <v>26</v>
      </c>
      <c r="G20" s="26"/>
      <c r="H20" s="51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spans="1:26" ht="12.75" customHeight="1" x14ac:dyDescent="0.25">
      <c r="A21" s="26"/>
      <c r="B21" s="26"/>
      <c r="C21" s="49" t="s">
        <v>27</v>
      </c>
      <c r="D21" s="26"/>
      <c r="E21" s="50" t="e">
        <f>$D18*100/($D18+$E18)</f>
        <v>#DIV/0!</v>
      </c>
      <c r="F21" s="26" t="s">
        <v>26</v>
      </c>
      <c r="G21" s="26"/>
      <c r="H21" s="51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spans="1:26" ht="12.75" customHeight="1" x14ac:dyDescent="0.25">
      <c r="A22" s="26"/>
      <c r="B22" s="26"/>
      <c r="C22" s="26"/>
      <c r="D22" s="26"/>
      <c r="E22" s="50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1:26" ht="12.75" customHeight="1" x14ac:dyDescent="0.25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spans="1:26" ht="12.75" customHeight="1" x14ac:dyDescent="0.25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spans="1:26" ht="12.75" customHeight="1" x14ac:dyDescent="0.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spans="1:26" ht="12.75" customHeight="1" x14ac:dyDescent="0.25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spans="1:26" ht="12.75" customHeight="1" x14ac:dyDescent="0.25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spans="1:26" ht="12.75" customHeight="1" x14ac:dyDescent="0.25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spans="1:26" ht="12.75" customHeight="1" x14ac:dyDescent="0.25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spans="1:26" ht="12.75" customHeight="1" x14ac:dyDescent="0.25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 ht="12.75" customHeight="1" x14ac:dyDescent="0.25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spans="1:26" ht="12.75" customHeight="1" x14ac:dyDescent="0.25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spans="1:26" ht="12.75" customHeight="1" x14ac:dyDescent="0.25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1:26" ht="12.75" customHeight="1" x14ac:dyDescent="0.25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 ht="12.75" customHeight="1" x14ac:dyDescent="0.25">
      <c r="A35" s="26"/>
      <c r="B35" s="26" t="str">
        <f t="array" aca="1" ref="B35" ca="1">+B35:B37</f>
        <v>#REF!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 ht="12.75" customHeight="1" x14ac:dyDescent="0.25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 ht="12.75" customHeight="1" x14ac:dyDescent="0.25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 ht="12.75" customHeight="1" x14ac:dyDescent="0.25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1:26" ht="12.75" customHeight="1" x14ac:dyDescent="0.25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 ht="12.75" customHeight="1" x14ac:dyDescent="0.25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 ht="12.75" customHeight="1" x14ac:dyDescent="0.25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 ht="12.75" customHeight="1" x14ac:dyDescent="0.25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 ht="12.75" customHeight="1" x14ac:dyDescent="0.25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 ht="12.75" customHeight="1" x14ac:dyDescent="0.25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 ht="12.75" customHeight="1" x14ac:dyDescent="0.2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 ht="12.75" customHeight="1" x14ac:dyDescent="0.25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 ht="12.75" customHeight="1" x14ac:dyDescent="0.25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 ht="12.75" customHeight="1" x14ac:dyDescent="0.25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 ht="12.75" customHeight="1" x14ac:dyDescent="0.25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 ht="12.75" customHeight="1" x14ac:dyDescent="0.25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 ht="12.75" customHeight="1" x14ac:dyDescent="0.25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 ht="12.75" customHeight="1" x14ac:dyDescent="0.25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 ht="12.75" customHeight="1" x14ac:dyDescent="0.25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12.75" customHeight="1" x14ac:dyDescent="0.25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12.75" customHeight="1" x14ac:dyDescent="0.2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2.75" customHeight="1" x14ac:dyDescent="0.25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 ht="12.75" customHeight="1" x14ac:dyDescent="0.25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ht="12.75" customHeight="1" x14ac:dyDescent="0.25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ht="12.75" customHeight="1" x14ac:dyDescent="0.25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 ht="12.75" customHeight="1" x14ac:dyDescent="0.25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ht="12.75" customHeight="1" x14ac:dyDescent="0.25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 ht="12.75" customHeight="1" x14ac:dyDescent="0.25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 ht="12.75" customHeight="1" x14ac:dyDescent="0.25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 ht="12.75" customHeight="1" x14ac:dyDescent="0.25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 ht="12.75" customHeight="1" x14ac:dyDescent="0.2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 ht="12.75" customHeight="1" x14ac:dyDescent="0.25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 ht="12.75" customHeight="1" x14ac:dyDescent="0.25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 ht="12.75" customHeight="1" x14ac:dyDescent="0.25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spans="1:26" ht="12.75" customHeight="1" x14ac:dyDescent="0.25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spans="1:26" ht="12.75" customHeight="1" x14ac:dyDescent="0.25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spans="1:26" ht="12.75" customHeight="1" x14ac:dyDescent="0.25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spans="1:26" ht="12.75" customHeight="1" x14ac:dyDescent="0.25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spans="1:26" ht="12.75" customHeight="1" x14ac:dyDescent="0.25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spans="1:26" ht="12.75" customHeight="1" x14ac:dyDescent="0.25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spans="1:26" ht="12.75" customHeight="1" x14ac:dyDescent="0.2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spans="1:26" ht="12.75" customHeight="1" x14ac:dyDescent="0.25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spans="1:26" ht="12.75" customHeight="1" x14ac:dyDescent="0.25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spans="1:26" ht="12.75" customHeight="1" x14ac:dyDescent="0.25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spans="1:26" ht="12.75" customHeight="1" x14ac:dyDescent="0.25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spans="1:26" ht="12.75" customHeight="1" x14ac:dyDescent="0.25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spans="1:26" ht="12.75" customHeight="1" x14ac:dyDescent="0.25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spans="1:26" ht="12.75" customHeight="1" x14ac:dyDescent="0.25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spans="1:26" ht="12.75" customHeight="1" x14ac:dyDescent="0.25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spans="1:26" ht="12.75" customHeight="1" x14ac:dyDescent="0.25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spans="1:26" ht="12.75" customHeight="1" x14ac:dyDescent="0.2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spans="1:26" ht="12.75" customHeight="1" x14ac:dyDescent="0.25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spans="1:26" ht="12.75" customHeight="1" x14ac:dyDescent="0.25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spans="1:26" ht="12.75" customHeight="1" x14ac:dyDescent="0.25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spans="1:26" ht="12.75" customHeight="1" x14ac:dyDescent="0.25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spans="1:26" ht="12.75" customHeight="1" x14ac:dyDescent="0.25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spans="1:26" ht="12.75" customHeight="1" x14ac:dyDescent="0.25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spans="1:26" ht="12.75" customHeight="1" x14ac:dyDescent="0.25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spans="1:26" ht="12.75" customHeight="1" x14ac:dyDescent="0.25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spans="1:26" ht="12.75" customHeight="1" x14ac:dyDescent="0.25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spans="1:26" ht="12.75" customHeight="1" x14ac:dyDescent="0.2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spans="1:26" ht="12.75" customHeight="1" x14ac:dyDescent="0.25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spans="1:26" ht="12.75" customHeight="1" x14ac:dyDescent="0.25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spans="1:26" ht="12.75" customHeight="1" x14ac:dyDescent="0.25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spans="1:26" ht="12.75" customHeight="1" x14ac:dyDescent="0.25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spans="1:26" ht="12.75" customHeight="1" x14ac:dyDescent="0.25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spans="1:26" ht="12.75" customHeight="1" x14ac:dyDescent="0.25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spans="1:26" ht="12.75" customHeight="1" x14ac:dyDescent="0.25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spans="1:26" ht="12.75" customHeight="1" x14ac:dyDescent="0.25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spans="1:26" ht="12.75" customHeight="1" x14ac:dyDescent="0.25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spans="1:26" ht="12.75" customHeight="1" x14ac:dyDescent="0.2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spans="1:26" ht="12.75" customHeight="1" x14ac:dyDescent="0.25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spans="1:26" ht="12.75" customHeight="1" x14ac:dyDescent="0.25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spans="1:26" ht="12.75" customHeight="1" x14ac:dyDescent="0.25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spans="1:26" ht="12.75" customHeight="1" x14ac:dyDescent="0.25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spans="1:26" ht="12.75" customHeight="1" x14ac:dyDescent="0.25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spans="1:26" ht="12.75" customHeight="1" x14ac:dyDescent="0.25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spans="1:26" ht="12.75" customHeight="1" x14ac:dyDescent="0.25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spans="1:26" ht="12.75" customHeight="1" x14ac:dyDescent="0.25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spans="1:26" ht="12.75" customHeight="1" x14ac:dyDescent="0.25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spans="1:26" ht="12.75" customHeight="1" x14ac:dyDescent="0.2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spans="1:26" ht="12.75" customHeight="1" x14ac:dyDescent="0.25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spans="1:26" ht="12.75" customHeight="1" x14ac:dyDescent="0.25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spans="1:26" ht="12.75" customHeight="1" x14ac:dyDescent="0.25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spans="1:26" ht="12.75" customHeight="1" x14ac:dyDescent="0.25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spans="1:26" ht="12.75" customHeight="1" x14ac:dyDescent="0.25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spans="1:26" ht="12.75" customHeight="1" x14ac:dyDescent="0.25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spans="1:26" ht="12.75" customHeight="1" x14ac:dyDescent="0.25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spans="1:26" ht="12.75" customHeight="1" x14ac:dyDescent="0.25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spans="1:26" ht="12.75" customHeight="1" x14ac:dyDescent="0.25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spans="1:26" ht="12.75" customHeight="1" x14ac:dyDescent="0.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spans="1:26" ht="12.75" customHeight="1" x14ac:dyDescent="0.25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spans="1:26" ht="12.75" customHeight="1" x14ac:dyDescent="0.25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spans="1:26" ht="12.75" customHeight="1" x14ac:dyDescent="0.25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spans="1:26" ht="12.75" customHeight="1" x14ac:dyDescent="0.25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spans="1:26" ht="12.75" customHeight="1" x14ac:dyDescent="0.25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spans="1:26" ht="12.75" customHeight="1" x14ac:dyDescent="0.25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spans="1:26" ht="12.75" customHeight="1" x14ac:dyDescent="0.25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spans="1:26" ht="12.75" customHeight="1" x14ac:dyDescent="0.25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spans="1:26" ht="12.75" customHeight="1" x14ac:dyDescent="0.25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spans="1:26" ht="12.75" customHeight="1" x14ac:dyDescent="0.2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spans="1:26" ht="12.75" customHeight="1" x14ac:dyDescent="0.25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spans="1:26" ht="12.75" customHeight="1" x14ac:dyDescent="0.25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spans="1:26" ht="12.75" customHeight="1" x14ac:dyDescent="0.25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spans="1:26" ht="12.75" customHeight="1" x14ac:dyDescent="0.25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spans="1:26" ht="12.75" customHeight="1" x14ac:dyDescent="0.25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spans="1:26" ht="12.75" customHeight="1" x14ac:dyDescent="0.25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spans="1:26" ht="12.75" customHeight="1" x14ac:dyDescent="0.25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spans="1:26" ht="12.75" customHeight="1" x14ac:dyDescent="0.25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spans="1:26" ht="12.75" customHeight="1" x14ac:dyDescent="0.25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spans="1:26" ht="12.75" customHeight="1" x14ac:dyDescent="0.2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spans="1:26" ht="12.75" customHeight="1" x14ac:dyDescent="0.25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spans="1:26" ht="12.75" customHeight="1" x14ac:dyDescent="0.25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spans="1:26" ht="12.75" customHeight="1" x14ac:dyDescent="0.25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spans="1:26" ht="12.75" customHeight="1" x14ac:dyDescent="0.25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spans="1:26" ht="12.75" customHeight="1" x14ac:dyDescent="0.25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spans="1:26" ht="12.75" customHeight="1" x14ac:dyDescent="0.25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spans="1:26" ht="12.75" customHeight="1" x14ac:dyDescent="0.25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spans="1:26" ht="12.75" customHeight="1" x14ac:dyDescent="0.25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spans="1:26" ht="12.75" customHeight="1" x14ac:dyDescent="0.25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spans="1:26" ht="12.75" customHeight="1" x14ac:dyDescent="0.2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spans="1:26" ht="12.75" customHeight="1" x14ac:dyDescent="0.25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spans="1:26" ht="12.75" customHeight="1" x14ac:dyDescent="0.25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spans="1:26" ht="12.75" customHeight="1" x14ac:dyDescent="0.25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spans="1:26" ht="12.75" customHeight="1" x14ac:dyDescent="0.25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spans="1:26" ht="12.75" customHeight="1" x14ac:dyDescent="0.25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spans="1:26" ht="12.75" customHeight="1" x14ac:dyDescent="0.25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spans="1:26" ht="12.75" customHeight="1" x14ac:dyDescent="0.25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spans="1:26" ht="12.75" customHeight="1" x14ac:dyDescent="0.25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spans="1:26" ht="12.75" customHeight="1" x14ac:dyDescent="0.25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spans="1:26" ht="12.75" customHeight="1" x14ac:dyDescent="0.2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spans="1:26" ht="12.75" customHeight="1" x14ac:dyDescent="0.25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spans="1:26" ht="12.75" customHeight="1" x14ac:dyDescent="0.25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spans="1:26" ht="12.75" customHeight="1" x14ac:dyDescent="0.25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spans="1:26" ht="12.75" customHeight="1" x14ac:dyDescent="0.25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spans="1:26" ht="12.75" customHeight="1" x14ac:dyDescent="0.25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spans="1:26" ht="12.75" customHeight="1" x14ac:dyDescent="0.25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spans="1:26" ht="12.75" customHeight="1" x14ac:dyDescent="0.25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spans="1:26" ht="12.75" customHeight="1" x14ac:dyDescent="0.25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spans="1:26" ht="12.75" customHeight="1" x14ac:dyDescent="0.25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spans="1:26" ht="12.75" customHeight="1" x14ac:dyDescent="0.2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spans="1:26" ht="12.75" customHeight="1" x14ac:dyDescent="0.25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spans="1:26" ht="12.75" customHeight="1" x14ac:dyDescent="0.25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spans="1:26" ht="12.75" customHeight="1" x14ac:dyDescent="0.25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spans="1:26" ht="12.75" customHeight="1" x14ac:dyDescent="0.25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spans="1:26" ht="12.75" customHeight="1" x14ac:dyDescent="0.25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spans="1:26" ht="12.75" customHeight="1" x14ac:dyDescent="0.25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spans="1:26" ht="12.75" customHeight="1" x14ac:dyDescent="0.25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spans="1:26" ht="12.75" customHeight="1" x14ac:dyDescent="0.25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spans="1:26" ht="12.75" customHeight="1" x14ac:dyDescent="0.25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spans="1:26" ht="12.75" customHeight="1" x14ac:dyDescent="0.2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spans="1:26" ht="12.75" customHeight="1" x14ac:dyDescent="0.25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spans="1:26" ht="12.75" customHeight="1" x14ac:dyDescent="0.25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spans="1:26" ht="12.75" customHeight="1" x14ac:dyDescent="0.25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spans="1:26" ht="12.75" customHeight="1" x14ac:dyDescent="0.25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spans="1:26" ht="12.75" customHeight="1" x14ac:dyDescent="0.25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spans="1:26" ht="12.75" customHeight="1" x14ac:dyDescent="0.25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spans="1:26" ht="12.75" customHeight="1" x14ac:dyDescent="0.25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spans="1:26" ht="12.75" customHeight="1" x14ac:dyDescent="0.25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spans="1:26" ht="12.75" customHeight="1" x14ac:dyDescent="0.25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spans="1:26" ht="12.75" customHeight="1" x14ac:dyDescent="0.2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spans="1:26" ht="12.75" customHeight="1" x14ac:dyDescent="0.25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spans="1:26" ht="12.75" customHeight="1" x14ac:dyDescent="0.25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spans="1:26" ht="12.75" customHeight="1" x14ac:dyDescent="0.25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spans="1:26" ht="12.75" customHeight="1" x14ac:dyDescent="0.25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spans="1:26" ht="12.75" customHeight="1" x14ac:dyDescent="0.25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spans="1:26" ht="12.75" customHeight="1" x14ac:dyDescent="0.25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spans="1:26" ht="12.75" customHeight="1" x14ac:dyDescent="0.25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spans="1:26" ht="12.75" customHeight="1" x14ac:dyDescent="0.25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spans="1:26" ht="12.75" customHeight="1" x14ac:dyDescent="0.25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spans="1:26" ht="12.75" customHeight="1" x14ac:dyDescent="0.2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spans="1:26" ht="12.75" customHeight="1" x14ac:dyDescent="0.25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spans="1:26" ht="12.75" customHeight="1" x14ac:dyDescent="0.25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spans="1:26" ht="12.75" customHeight="1" x14ac:dyDescent="0.25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spans="1:26" ht="12.75" customHeight="1" x14ac:dyDescent="0.25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spans="1:26" ht="12.75" customHeight="1" x14ac:dyDescent="0.25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spans="1:26" ht="12.75" customHeight="1" x14ac:dyDescent="0.25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spans="1:26" ht="12.75" customHeight="1" x14ac:dyDescent="0.25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spans="1:26" ht="12.75" customHeight="1" x14ac:dyDescent="0.25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spans="1:26" ht="12.75" customHeight="1" x14ac:dyDescent="0.25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spans="1:26" ht="12.75" customHeight="1" x14ac:dyDescent="0.2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spans="1:26" ht="12.75" customHeight="1" x14ac:dyDescent="0.25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spans="1:26" ht="12.75" customHeight="1" x14ac:dyDescent="0.25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spans="1:26" ht="12.75" customHeight="1" x14ac:dyDescent="0.25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spans="1:26" ht="12.75" customHeight="1" x14ac:dyDescent="0.25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spans="1:26" ht="12.75" customHeight="1" x14ac:dyDescent="0.25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spans="1:26" ht="12.75" customHeight="1" x14ac:dyDescent="0.25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spans="1:26" ht="12.75" customHeight="1" x14ac:dyDescent="0.25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spans="1:26" ht="12.75" customHeight="1" x14ac:dyDescent="0.25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spans="1:26" ht="12.75" customHeight="1" x14ac:dyDescent="0.25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spans="1:26" ht="12.75" customHeight="1" x14ac:dyDescent="0.2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spans="1:26" ht="12.75" customHeight="1" x14ac:dyDescent="0.25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spans="1:26" ht="12.75" customHeight="1" x14ac:dyDescent="0.25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spans="1:26" ht="12.75" customHeight="1" x14ac:dyDescent="0.25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spans="1:26" ht="12.75" customHeight="1" x14ac:dyDescent="0.25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spans="1:26" ht="12.75" customHeight="1" x14ac:dyDescent="0.25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spans="1:26" ht="12.75" customHeight="1" x14ac:dyDescent="0.25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spans="1:26" ht="12.75" customHeight="1" x14ac:dyDescent="0.25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spans="1:26" ht="12.75" customHeight="1" x14ac:dyDescent="0.25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spans="1:26" ht="12.75" customHeight="1" x14ac:dyDescent="0.25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spans="1:26" ht="12.75" customHeight="1" x14ac:dyDescent="0.2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spans="1:26" ht="12.75" customHeight="1" x14ac:dyDescent="0.25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spans="1:26" ht="12.75" customHeight="1" x14ac:dyDescent="0.25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spans="1:26" ht="12.75" customHeight="1" x14ac:dyDescent="0.25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spans="1:26" ht="12.75" customHeight="1" x14ac:dyDescent="0.25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spans="1:26" ht="12.75" customHeight="1" x14ac:dyDescent="0.25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spans="1:26" ht="12.75" customHeight="1" x14ac:dyDescent="0.25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spans="1:26" ht="12.75" customHeight="1" x14ac:dyDescent="0.25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spans="1:26" ht="12.75" customHeight="1" x14ac:dyDescent="0.25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spans="1:26" ht="12.75" customHeight="1" x14ac:dyDescent="0.25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spans="1:26" ht="12.75" customHeight="1" x14ac:dyDescent="0.2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spans="1:26" ht="12.75" customHeight="1" x14ac:dyDescent="0.25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spans="1:26" ht="12.75" customHeight="1" x14ac:dyDescent="0.25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spans="1:26" ht="12.75" customHeight="1" x14ac:dyDescent="0.25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spans="1:26" ht="12.75" customHeight="1" x14ac:dyDescent="0.25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spans="1:26" ht="12.75" customHeight="1" x14ac:dyDescent="0.25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spans="1:26" ht="12.75" customHeight="1" x14ac:dyDescent="0.25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spans="1:26" ht="12.75" customHeight="1" x14ac:dyDescent="0.25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spans="1:26" ht="12.75" customHeight="1" x14ac:dyDescent="0.25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spans="1:26" ht="12.75" customHeight="1" x14ac:dyDescent="0.25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spans="1:26" ht="12.75" customHeight="1" x14ac:dyDescent="0.2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spans="1:26" ht="12.75" customHeight="1" x14ac:dyDescent="0.25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spans="1:26" ht="12.75" customHeight="1" x14ac:dyDescent="0.25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spans="1:26" ht="12.75" customHeight="1" x14ac:dyDescent="0.25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spans="1:26" ht="12.75" customHeight="1" x14ac:dyDescent="0.25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spans="1:26" ht="12.75" customHeight="1" x14ac:dyDescent="0.25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spans="1:26" ht="12.75" customHeight="1" x14ac:dyDescent="0.25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spans="1:26" ht="12.75" customHeight="1" x14ac:dyDescent="0.25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spans="1:26" ht="12.75" customHeight="1" x14ac:dyDescent="0.25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spans="1:26" ht="12.75" customHeight="1" x14ac:dyDescent="0.25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spans="1:26" ht="12.75" customHeight="1" x14ac:dyDescent="0.2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spans="1:26" ht="12.75" customHeight="1" x14ac:dyDescent="0.25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spans="1:26" ht="12.75" customHeight="1" x14ac:dyDescent="0.25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spans="1:26" ht="12.75" customHeight="1" x14ac:dyDescent="0.25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spans="1:26" ht="12.75" customHeight="1" x14ac:dyDescent="0.25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spans="1:26" ht="12.75" customHeight="1" x14ac:dyDescent="0.25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spans="1:26" ht="12.75" customHeight="1" x14ac:dyDescent="0.25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spans="1:26" ht="12.75" customHeight="1" x14ac:dyDescent="0.25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spans="1:26" ht="12.75" customHeight="1" x14ac:dyDescent="0.25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spans="1:26" ht="12.75" customHeight="1" x14ac:dyDescent="0.25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spans="1:26" ht="12.75" customHeight="1" x14ac:dyDescent="0.2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spans="1:26" ht="12.75" customHeight="1" x14ac:dyDescent="0.25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spans="1:26" ht="12.75" customHeight="1" x14ac:dyDescent="0.25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spans="1:26" ht="12.75" customHeight="1" x14ac:dyDescent="0.25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spans="1:26" ht="12.75" customHeight="1" x14ac:dyDescent="0.25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spans="1:26" ht="12.75" customHeight="1" x14ac:dyDescent="0.25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spans="1:26" ht="12.75" customHeight="1" x14ac:dyDescent="0.25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spans="1:26" ht="12.75" customHeight="1" x14ac:dyDescent="0.25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spans="1:26" ht="12.75" customHeight="1" x14ac:dyDescent="0.25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spans="1:26" ht="12.75" customHeight="1" x14ac:dyDescent="0.25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spans="1:26" ht="12.75" customHeight="1" x14ac:dyDescent="0.2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spans="1:26" ht="12.75" customHeight="1" x14ac:dyDescent="0.25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spans="1:26" ht="12.75" customHeight="1" x14ac:dyDescent="0.25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spans="1:26" ht="12.75" customHeight="1" x14ac:dyDescent="0.25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spans="1:26" ht="12.75" customHeight="1" x14ac:dyDescent="0.25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spans="1:26" ht="12.75" customHeight="1" x14ac:dyDescent="0.25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spans="1:26" ht="12.75" customHeight="1" x14ac:dyDescent="0.25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spans="1:26" ht="12.75" customHeight="1" x14ac:dyDescent="0.25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spans="1:26" ht="12.75" customHeight="1" x14ac:dyDescent="0.25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spans="1:26" ht="12.75" customHeight="1" x14ac:dyDescent="0.25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spans="1:26" ht="12.75" customHeight="1" x14ac:dyDescent="0.2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spans="1:26" ht="12.75" customHeight="1" x14ac:dyDescent="0.25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spans="1:26" ht="12.75" customHeight="1" x14ac:dyDescent="0.25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spans="1:26" ht="12.75" customHeight="1" x14ac:dyDescent="0.25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spans="1:26" ht="12.75" customHeight="1" x14ac:dyDescent="0.25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spans="1:26" ht="12.75" customHeight="1" x14ac:dyDescent="0.25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spans="1:26" ht="12.75" customHeight="1" x14ac:dyDescent="0.25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spans="1:26" ht="12.75" customHeight="1" x14ac:dyDescent="0.25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spans="1:26" ht="12.75" customHeight="1" x14ac:dyDescent="0.25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spans="1:26" ht="12.75" customHeight="1" x14ac:dyDescent="0.25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spans="1:26" ht="12.75" customHeight="1" x14ac:dyDescent="0.2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spans="1:26" ht="12.75" customHeight="1" x14ac:dyDescent="0.25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spans="1:26" ht="12.75" customHeight="1" x14ac:dyDescent="0.25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spans="1:26" ht="12.75" customHeight="1" x14ac:dyDescent="0.25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spans="1:26" ht="12.75" customHeight="1" x14ac:dyDescent="0.25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spans="1:26" ht="12.75" customHeight="1" x14ac:dyDescent="0.25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spans="1:26" ht="12.75" customHeight="1" x14ac:dyDescent="0.25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spans="1:26" ht="12.75" customHeight="1" x14ac:dyDescent="0.25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spans="1:26" ht="12.75" customHeight="1" x14ac:dyDescent="0.25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spans="1:26" ht="12.75" customHeight="1" x14ac:dyDescent="0.25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spans="1:26" ht="12.75" customHeight="1" x14ac:dyDescent="0.2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spans="1:26" ht="12.75" customHeight="1" x14ac:dyDescent="0.25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spans="1:26" ht="12.75" customHeight="1" x14ac:dyDescent="0.25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spans="1:26" ht="12.75" customHeight="1" x14ac:dyDescent="0.25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spans="1:26" ht="12.75" customHeight="1" x14ac:dyDescent="0.25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spans="1:26" ht="12.75" customHeight="1" x14ac:dyDescent="0.25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spans="1:26" ht="12.75" customHeight="1" x14ac:dyDescent="0.25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spans="1:26" ht="12.75" customHeight="1" x14ac:dyDescent="0.25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spans="1:26" ht="12.75" customHeight="1" x14ac:dyDescent="0.25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spans="1:26" ht="12.75" customHeight="1" x14ac:dyDescent="0.25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spans="1:26" ht="12.75" customHeight="1" x14ac:dyDescent="0.2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spans="1:26" ht="12.75" customHeight="1" x14ac:dyDescent="0.25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spans="1:26" ht="12.75" customHeight="1" x14ac:dyDescent="0.25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spans="1:26" ht="12.75" customHeight="1" x14ac:dyDescent="0.25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spans="1:26" ht="12.75" customHeight="1" x14ac:dyDescent="0.25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spans="1:26" ht="12.75" customHeight="1" x14ac:dyDescent="0.25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spans="1:26" ht="12.75" customHeight="1" x14ac:dyDescent="0.25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spans="1:26" ht="12.75" customHeight="1" x14ac:dyDescent="0.25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spans="1:26" ht="12.75" customHeight="1" x14ac:dyDescent="0.25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spans="1:26" ht="12.75" customHeight="1" x14ac:dyDescent="0.25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spans="1:26" ht="12.75" customHeight="1" x14ac:dyDescent="0.2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spans="1:26" ht="12.75" customHeight="1" x14ac:dyDescent="0.25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spans="1:26" ht="12.75" customHeight="1" x14ac:dyDescent="0.25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spans="1:26" ht="12.75" customHeight="1" x14ac:dyDescent="0.25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spans="1:26" ht="12.75" customHeight="1" x14ac:dyDescent="0.25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spans="1:26" ht="12.75" customHeight="1" x14ac:dyDescent="0.25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spans="1:26" ht="12.75" customHeight="1" x14ac:dyDescent="0.25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spans="1:26" ht="12.75" customHeight="1" x14ac:dyDescent="0.25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spans="1:26" ht="12.75" customHeight="1" x14ac:dyDescent="0.25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spans="1:26" ht="12.75" customHeight="1" x14ac:dyDescent="0.25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spans="1:26" ht="12.75" customHeight="1" x14ac:dyDescent="0.2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spans="1:26" ht="12.75" customHeight="1" x14ac:dyDescent="0.25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spans="1:26" ht="12.75" customHeight="1" x14ac:dyDescent="0.25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spans="1:26" ht="12.75" customHeight="1" x14ac:dyDescent="0.25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spans="1:26" ht="12.75" customHeight="1" x14ac:dyDescent="0.25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spans="1:26" ht="12.75" customHeight="1" x14ac:dyDescent="0.25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spans="1:26" ht="12.75" customHeight="1" x14ac:dyDescent="0.25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spans="1:26" ht="12.75" customHeight="1" x14ac:dyDescent="0.25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spans="1:26" ht="12.75" customHeight="1" x14ac:dyDescent="0.25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spans="1:26" ht="12.75" customHeight="1" x14ac:dyDescent="0.25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spans="1:26" ht="12.75" customHeight="1" x14ac:dyDescent="0.2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spans="1:26" ht="12.75" customHeight="1" x14ac:dyDescent="0.25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spans="1:26" ht="12.75" customHeight="1" x14ac:dyDescent="0.25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spans="1:26" ht="12.75" customHeight="1" x14ac:dyDescent="0.25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spans="1:26" ht="12.75" customHeight="1" x14ac:dyDescent="0.25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spans="1:26" ht="12.75" customHeight="1" x14ac:dyDescent="0.25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spans="1:26" ht="12.75" customHeight="1" x14ac:dyDescent="0.25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spans="1:26" ht="12.75" customHeight="1" x14ac:dyDescent="0.25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spans="1:26" ht="12.75" customHeight="1" x14ac:dyDescent="0.25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spans="1:26" ht="12.75" customHeight="1" x14ac:dyDescent="0.25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spans="1:26" ht="12.75" customHeight="1" x14ac:dyDescent="0.2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spans="1:26" ht="12.75" customHeight="1" x14ac:dyDescent="0.25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spans="1:26" ht="12.75" customHeight="1" x14ac:dyDescent="0.25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spans="1:26" ht="12.75" customHeight="1" x14ac:dyDescent="0.25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spans="1:26" ht="12.75" customHeight="1" x14ac:dyDescent="0.25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spans="1:26" ht="12.75" customHeight="1" x14ac:dyDescent="0.25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spans="1:26" ht="12.75" customHeight="1" x14ac:dyDescent="0.25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spans="1:26" ht="12.75" customHeight="1" x14ac:dyDescent="0.25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spans="1:26" ht="12.75" customHeight="1" x14ac:dyDescent="0.25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spans="1:26" ht="12.75" customHeight="1" x14ac:dyDescent="0.25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spans="1:26" ht="12.75" customHeight="1" x14ac:dyDescent="0.2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spans="1:26" ht="12.75" customHeight="1" x14ac:dyDescent="0.25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spans="1:26" ht="12.75" customHeight="1" x14ac:dyDescent="0.25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spans="1:26" ht="12.75" customHeight="1" x14ac:dyDescent="0.25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spans="1:26" ht="12.75" customHeight="1" x14ac:dyDescent="0.25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spans="1:26" ht="12.75" customHeight="1" x14ac:dyDescent="0.25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spans="1:26" ht="12.75" customHeight="1" x14ac:dyDescent="0.25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spans="1:26" ht="12.75" customHeight="1" x14ac:dyDescent="0.25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spans="1:26" ht="12.75" customHeight="1" x14ac:dyDescent="0.25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spans="1:26" ht="12.75" customHeight="1" x14ac:dyDescent="0.25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spans="1:26" ht="12.75" customHeight="1" x14ac:dyDescent="0.2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spans="1:26" ht="12.75" customHeight="1" x14ac:dyDescent="0.25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spans="1:26" ht="12.75" customHeight="1" x14ac:dyDescent="0.25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spans="1:26" ht="12.75" customHeight="1" x14ac:dyDescent="0.25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spans="1:26" ht="12.75" customHeight="1" x14ac:dyDescent="0.25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spans="1:26" ht="12.75" customHeight="1" x14ac:dyDescent="0.25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spans="1:26" ht="12.75" customHeight="1" x14ac:dyDescent="0.25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spans="1:26" ht="12.75" customHeight="1" x14ac:dyDescent="0.25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spans="1:26" ht="12.75" customHeight="1" x14ac:dyDescent="0.25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spans="1:26" ht="12.75" customHeight="1" x14ac:dyDescent="0.25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spans="1:26" ht="12.75" customHeight="1" x14ac:dyDescent="0.2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spans="1:26" ht="12.75" customHeight="1" x14ac:dyDescent="0.25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spans="1:26" ht="12.75" customHeight="1" x14ac:dyDescent="0.25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spans="1:26" ht="12.75" customHeight="1" x14ac:dyDescent="0.25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spans="1:26" ht="12.75" customHeight="1" x14ac:dyDescent="0.25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spans="1:26" ht="12.75" customHeight="1" x14ac:dyDescent="0.25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spans="1:26" ht="12.75" customHeight="1" x14ac:dyDescent="0.25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spans="1:26" ht="12.75" customHeight="1" x14ac:dyDescent="0.25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spans="1:26" ht="12.75" customHeight="1" x14ac:dyDescent="0.25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spans="1:26" ht="12.75" customHeight="1" x14ac:dyDescent="0.25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spans="1:26" ht="12.75" customHeight="1" x14ac:dyDescent="0.2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spans="1:26" ht="12.75" customHeight="1" x14ac:dyDescent="0.25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spans="1:26" ht="12.75" customHeight="1" x14ac:dyDescent="0.25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spans="1:26" ht="12.75" customHeight="1" x14ac:dyDescent="0.25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spans="1:26" ht="12.75" customHeight="1" x14ac:dyDescent="0.25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spans="1:26" ht="12.75" customHeight="1" x14ac:dyDescent="0.25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spans="1:26" ht="12.75" customHeight="1" x14ac:dyDescent="0.25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spans="1:26" ht="12.75" customHeight="1" x14ac:dyDescent="0.25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spans="1:26" ht="12.75" customHeight="1" x14ac:dyDescent="0.25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spans="1:26" ht="12.75" customHeight="1" x14ac:dyDescent="0.25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spans="1:26" ht="12.75" customHeight="1" x14ac:dyDescent="0.2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spans="1:26" ht="12.75" customHeight="1" x14ac:dyDescent="0.25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spans="1:26" ht="12.75" customHeight="1" x14ac:dyDescent="0.25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spans="1:26" ht="12.75" customHeight="1" x14ac:dyDescent="0.25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spans="1:26" ht="12.75" customHeight="1" x14ac:dyDescent="0.25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spans="1:26" ht="12.75" customHeight="1" x14ac:dyDescent="0.25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spans="1:26" ht="12.75" customHeight="1" x14ac:dyDescent="0.25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spans="1:26" ht="12.75" customHeight="1" x14ac:dyDescent="0.25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spans="1:26" ht="12.75" customHeight="1" x14ac:dyDescent="0.25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spans="1:26" ht="12.75" customHeight="1" x14ac:dyDescent="0.25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spans="1:26" ht="12.75" customHeight="1" x14ac:dyDescent="0.2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spans="1:26" ht="12.75" customHeight="1" x14ac:dyDescent="0.25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spans="1:26" ht="12.75" customHeight="1" x14ac:dyDescent="0.25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spans="1:26" ht="12.75" customHeight="1" x14ac:dyDescent="0.25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spans="1:26" ht="12.75" customHeight="1" x14ac:dyDescent="0.25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spans="1:26" ht="12.75" customHeight="1" x14ac:dyDescent="0.25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spans="1:26" ht="12.75" customHeight="1" x14ac:dyDescent="0.25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spans="1:26" ht="12.75" customHeight="1" x14ac:dyDescent="0.25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spans="1:26" ht="12.75" customHeight="1" x14ac:dyDescent="0.25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spans="1:26" ht="12.75" customHeight="1" x14ac:dyDescent="0.25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spans="1:26" ht="12.75" customHeight="1" x14ac:dyDescent="0.2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spans="1:26" ht="12.75" customHeight="1" x14ac:dyDescent="0.25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spans="1:26" ht="12.75" customHeight="1" x14ac:dyDescent="0.25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spans="1:26" ht="12.75" customHeight="1" x14ac:dyDescent="0.25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spans="1:26" ht="12.75" customHeight="1" x14ac:dyDescent="0.25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spans="1:26" ht="12.75" customHeight="1" x14ac:dyDescent="0.25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spans="1:26" ht="12.75" customHeight="1" x14ac:dyDescent="0.25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spans="1:26" ht="12.75" customHeight="1" x14ac:dyDescent="0.25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spans="1:26" ht="12.75" customHeight="1" x14ac:dyDescent="0.25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spans="1:26" ht="12.75" customHeight="1" x14ac:dyDescent="0.25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spans="1:26" ht="12.75" customHeight="1" x14ac:dyDescent="0.2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spans="1:26" ht="12.75" customHeight="1" x14ac:dyDescent="0.25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spans="1:26" ht="12.75" customHeight="1" x14ac:dyDescent="0.25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spans="1:26" ht="12.75" customHeight="1" x14ac:dyDescent="0.25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spans="1:26" ht="12.75" customHeight="1" x14ac:dyDescent="0.25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spans="1:26" ht="12.75" customHeight="1" x14ac:dyDescent="0.25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spans="1:26" ht="12.75" customHeight="1" x14ac:dyDescent="0.25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spans="1:26" ht="12.75" customHeight="1" x14ac:dyDescent="0.25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spans="1:26" ht="12.75" customHeight="1" x14ac:dyDescent="0.25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spans="1:26" ht="12.75" customHeight="1" x14ac:dyDescent="0.25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spans="1:26" ht="12.75" customHeight="1" x14ac:dyDescent="0.2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spans="1:26" ht="12.75" customHeight="1" x14ac:dyDescent="0.25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spans="1:26" ht="12.75" customHeight="1" x14ac:dyDescent="0.25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spans="1:26" ht="12.75" customHeight="1" x14ac:dyDescent="0.25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spans="1:26" ht="12.75" customHeight="1" x14ac:dyDescent="0.25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spans="1:26" ht="12.75" customHeight="1" x14ac:dyDescent="0.25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spans="1:26" ht="12.75" customHeight="1" x14ac:dyDescent="0.25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spans="1:26" ht="12.75" customHeight="1" x14ac:dyDescent="0.25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spans="1:26" ht="12.75" customHeight="1" x14ac:dyDescent="0.25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spans="1:26" ht="12.75" customHeight="1" x14ac:dyDescent="0.25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spans="1:26" ht="12.75" customHeight="1" x14ac:dyDescent="0.2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spans="1:26" ht="12.75" customHeight="1" x14ac:dyDescent="0.25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spans="1:26" ht="12.75" customHeight="1" x14ac:dyDescent="0.25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spans="1:26" ht="12.75" customHeight="1" x14ac:dyDescent="0.25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spans="1:26" ht="12.75" customHeight="1" x14ac:dyDescent="0.25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spans="1:26" ht="12.75" customHeight="1" x14ac:dyDescent="0.25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spans="1:26" ht="12.75" customHeight="1" x14ac:dyDescent="0.25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spans="1:26" ht="12.75" customHeight="1" x14ac:dyDescent="0.25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spans="1:26" ht="12.75" customHeight="1" x14ac:dyDescent="0.25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spans="1:26" ht="12.75" customHeight="1" x14ac:dyDescent="0.25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spans="1:26" ht="12.75" customHeight="1" x14ac:dyDescent="0.2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spans="1:26" ht="12.75" customHeight="1" x14ac:dyDescent="0.25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spans="1:26" ht="12.75" customHeight="1" x14ac:dyDescent="0.25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spans="1:26" ht="12.75" customHeight="1" x14ac:dyDescent="0.25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spans="1:26" ht="12.75" customHeight="1" x14ac:dyDescent="0.25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spans="1:26" ht="12.75" customHeight="1" x14ac:dyDescent="0.25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spans="1:26" ht="12.75" customHeight="1" x14ac:dyDescent="0.25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spans="1:26" ht="12.75" customHeight="1" x14ac:dyDescent="0.25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spans="1:26" ht="12.75" customHeight="1" x14ac:dyDescent="0.25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spans="1:26" ht="12.75" customHeight="1" x14ac:dyDescent="0.25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spans="1:26" ht="12.75" customHeight="1" x14ac:dyDescent="0.2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spans="1:26" ht="12.75" customHeight="1" x14ac:dyDescent="0.25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spans="1:26" ht="12.75" customHeight="1" x14ac:dyDescent="0.25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spans="1:26" ht="12.75" customHeight="1" x14ac:dyDescent="0.25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spans="1:26" ht="12.75" customHeight="1" x14ac:dyDescent="0.25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spans="1:26" ht="12.75" customHeight="1" x14ac:dyDescent="0.25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spans="1:26" ht="12.75" customHeight="1" x14ac:dyDescent="0.25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spans="1:26" ht="12.75" customHeight="1" x14ac:dyDescent="0.25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spans="1:26" ht="12.75" customHeight="1" x14ac:dyDescent="0.25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spans="1:26" ht="12.75" customHeight="1" x14ac:dyDescent="0.25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spans="1:26" ht="12.75" customHeight="1" x14ac:dyDescent="0.2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spans="1:26" ht="12.75" customHeight="1" x14ac:dyDescent="0.25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spans="1:26" ht="12.75" customHeight="1" x14ac:dyDescent="0.25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spans="1:26" ht="12.75" customHeight="1" x14ac:dyDescent="0.25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spans="1:26" ht="12.75" customHeight="1" x14ac:dyDescent="0.25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spans="1:26" ht="12.75" customHeight="1" x14ac:dyDescent="0.25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spans="1:26" ht="12.75" customHeight="1" x14ac:dyDescent="0.25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spans="1:26" ht="12.75" customHeight="1" x14ac:dyDescent="0.25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spans="1:26" ht="12.75" customHeight="1" x14ac:dyDescent="0.25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spans="1:26" ht="12.75" customHeight="1" x14ac:dyDescent="0.25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spans="1:26" ht="12.75" customHeight="1" x14ac:dyDescent="0.2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spans="1:26" ht="12.75" customHeight="1" x14ac:dyDescent="0.25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spans="1:26" ht="12.75" customHeight="1" x14ac:dyDescent="0.25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spans="1:26" ht="12.75" customHeight="1" x14ac:dyDescent="0.25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spans="1:26" ht="12.75" customHeight="1" x14ac:dyDescent="0.25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spans="1:26" ht="12.75" customHeight="1" x14ac:dyDescent="0.25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spans="1:26" ht="12.75" customHeight="1" x14ac:dyDescent="0.25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spans="1:26" ht="12.75" customHeight="1" x14ac:dyDescent="0.25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spans="1:26" ht="12.75" customHeight="1" x14ac:dyDescent="0.25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spans="1:26" ht="12.75" customHeight="1" x14ac:dyDescent="0.25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spans="1:26" ht="12.75" customHeight="1" x14ac:dyDescent="0.2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spans="1:26" ht="12.75" customHeight="1" x14ac:dyDescent="0.25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spans="1:26" ht="12.75" customHeight="1" x14ac:dyDescent="0.25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spans="1:26" ht="12.75" customHeight="1" x14ac:dyDescent="0.25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spans="1:26" ht="12.75" customHeight="1" x14ac:dyDescent="0.25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spans="1:26" ht="12.75" customHeight="1" x14ac:dyDescent="0.25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spans="1:26" ht="12.75" customHeight="1" x14ac:dyDescent="0.25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spans="1:26" ht="12.75" customHeight="1" x14ac:dyDescent="0.25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spans="1:26" ht="12.75" customHeight="1" x14ac:dyDescent="0.25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spans="1:26" ht="12.75" customHeight="1" x14ac:dyDescent="0.25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spans="1:26" ht="12.75" customHeight="1" x14ac:dyDescent="0.2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spans="1:26" ht="12.75" customHeight="1" x14ac:dyDescent="0.25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spans="1:26" ht="12.75" customHeight="1" x14ac:dyDescent="0.25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spans="1:26" ht="12.75" customHeight="1" x14ac:dyDescent="0.25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spans="1:26" ht="12.75" customHeight="1" x14ac:dyDescent="0.25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spans="1:26" ht="12.75" customHeight="1" x14ac:dyDescent="0.25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spans="1:26" ht="12.75" customHeight="1" x14ac:dyDescent="0.25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spans="1:26" ht="12.75" customHeight="1" x14ac:dyDescent="0.25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spans="1:26" ht="12.75" customHeight="1" x14ac:dyDescent="0.25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spans="1:26" ht="12.75" customHeight="1" x14ac:dyDescent="0.25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spans="1:26" ht="12.75" customHeight="1" x14ac:dyDescent="0.2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spans="1:26" ht="12.75" customHeight="1" x14ac:dyDescent="0.25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spans="1:26" ht="12.75" customHeight="1" x14ac:dyDescent="0.25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spans="1:26" ht="12.75" customHeight="1" x14ac:dyDescent="0.25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spans="1:26" ht="12.75" customHeight="1" x14ac:dyDescent="0.25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spans="1:26" ht="12.75" customHeight="1" x14ac:dyDescent="0.25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spans="1:26" ht="12.75" customHeight="1" x14ac:dyDescent="0.25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spans="1:26" ht="12.75" customHeight="1" x14ac:dyDescent="0.25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spans="1:26" ht="12.75" customHeight="1" x14ac:dyDescent="0.25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spans="1:26" ht="12.75" customHeight="1" x14ac:dyDescent="0.25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spans="1:26" ht="12.75" customHeight="1" x14ac:dyDescent="0.2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spans="1:26" ht="12.75" customHeight="1" x14ac:dyDescent="0.25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spans="1:26" ht="12.75" customHeight="1" x14ac:dyDescent="0.25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spans="1:26" ht="12.75" customHeight="1" x14ac:dyDescent="0.25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spans="1:26" ht="12.75" customHeight="1" x14ac:dyDescent="0.25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spans="1:26" ht="12.75" customHeight="1" x14ac:dyDescent="0.25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spans="1:26" ht="12.75" customHeight="1" x14ac:dyDescent="0.25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spans="1:26" ht="12.75" customHeight="1" x14ac:dyDescent="0.25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spans="1:26" ht="12.75" customHeight="1" x14ac:dyDescent="0.25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spans="1:26" ht="12.75" customHeight="1" x14ac:dyDescent="0.25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spans="1:26" ht="12.75" customHeight="1" x14ac:dyDescent="0.2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spans="1:26" ht="12.75" customHeight="1" x14ac:dyDescent="0.25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spans="1:26" ht="12.75" customHeight="1" x14ac:dyDescent="0.25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spans="1:26" ht="12.75" customHeight="1" x14ac:dyDescent="0.25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spans="1:26" ht="12.75" customHeight="1" x14ac:dyDescent="0.25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spans="1:26" ht="12.75" customHeight="1" x14ac:dyDescent="0.25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spans="1:26" ht="12.75" customHeight="1" x14ac:dyDescent="0.25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spans="1:26" ht="12.75" customHeight="1" x14ac:dyDescent="0.25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spans="1:26" ht="12.75" customHeight="1" x14ac:dyDescent="0.25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spans="1:26" ht="12.75" customHeight="1" x14ac:dyDescent="0.25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spans="1:26" ht="12.75" customHeight="1" x14ac:dyDescent="0.2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spans="1:26" ht="12.75" customHeight="1" x14ac:dyDescent="0.25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spans="1:26" ht="12.75" customHeight="1" x14ac:dyDescent="0.25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spans="1:26" ht="12.75" customHeight="1" x14ac:dyDescent="0.25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spans="1:26" ht="12.75" customHeight="1" x14ac:dyDescent="0.25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spans="1:26" ht="12.75" customHeight="1" x14ac:dyDescent="0.25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spans="1:26" ht="12.75" customHeight="1" x14ac:dyDescent="0.25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spans="1:26" ht="12.75" customHeight="1" x14ac:dyDescent="0.25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spans="1:26" ht="12.75" customHeight="1" x14ac:dyDescent="0.25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spans="1:26" ht="12.75" customHeight="1" x14ac:dyDescent="0.25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spans="1:26" ht="12.75" customHeight="1" x14ac:dyDescent="0.2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spans="1:26" ht="12.75" customHeight="1" x14ac:dyDescent="0.25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spans="1:26" ht="12.75" customHeight="1" x14ac:dyDescent="0.25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spans="1:26" ht="12.75" customHeight="1" x14ac:dyDescent="0.25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spans="1:26" ht="12.75" customHeight="1" x14ac:dyDescent="0.25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spans="1:26" ht="12.75" customHeight="1" x14ac:dyDescent="0.25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spans="1:26" ht="12.75" customHeight="1" x14ac:dyDescent="0.25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spans="1:26" ht="12.75" customHeight="1" x14ac:dyDescent="0.25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spans="1:26" ht="12.75" customHeight="1" x14ac:dyDescent="0.25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spans="1:26" ht="12.75" customHeight="1" x14ac:dyDescent="0.25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spans="1:26" ht="12.75" customHeight="1" x14ac:dyDescent="0.2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spans="1:26" ht="12.75" customHeight="1" x14ac:dyDescent="0.25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spans="1:26" ht="12.75" customHeight="1" x14ac:dyDescent="0.25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spans="1:26" ht="12.75" customHeight="1" x14ac:dyDescent="0.25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spans="1:26" ht="12.75" customHeight="1" x14ac:dyDescent="0.25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spans="1:26" ht="12.75" customHeight="1" x14ac:dyDescent="0.25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spans="1:26" ht="12.75" customHeight="1" x14ac:dyDescent="0.25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spans="1:26" ht="12.75" customHeight="1" x14ac:dyDescent="0.25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spans="1:26" ht="12.75" customHeight="1" x14ac:dyDescent="0.25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spans="1:26" ht="12.75" customHeight="1" x14ac:dyDescent="0.25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spans="1:26" ht="12.75" customHeight="1" x14ac:dyDescent="0.2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spans="1:26" ht="12.75" customHeight="1" x14ac:dyDescent="0.25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spans="1:26" ht="12.75" customHeight="1" x14ac:dyDescent="0.25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spans="1:26" ht="12.75" customHeight="1" x14ac:dyDescent="0.25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spans="1:26" ht="12.75" customHeight="1" x14ac:dyDescent="0.25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spans="1:26" ht="12.75" customHeight="1" x14ac:dyDescent="0.25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spans="1:26" ht="12.75" customHeight="1" x14ac:dyDescent="0.25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spans="1:26" ht="12.75" customHeight="1" x14ac:dyDescent="0.25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spans="1:26" ht="12.75" customHeight="1" x14ac:dyDescent="0.25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spans="1:26" ht="12.75" customHeight="1" x14ac:dyDescent="0.25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spans="1:26" ht="12.75" customHeight="1" x14ac:dyDescent="0.2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spans="1:26" ht="12.75" customHeight="1" x14ac:dyDescent="0.25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spans="1:26" ht="12.75" customHeight="1" x14ac:dyDescent="0.25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spans="1:26" ht="12.75" customHeight="1" x14ac:dyDescent="0.25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spans="1:26" ht="12.75" customHeight="1" x14ac:dyDescent="0.25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spans="1:26" ht="12.75" customHeight="1" x14ac:dyDescent="0.25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spans="1:26" ht="12.75" customHeight="1" x14ac:dyDescent="0.25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spans="1:26" ht="12.75" customHeight="1" x14ac:dyDescent="0.25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spans="1:26" ht="12.75" customHeight="1" x14ac:dyDescent="0.25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spans="1:26" ht="12.75" customHeight="1" x14ac:dyDescent="0.25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spans="1:26" ht="12.75" customHeight="1" x14ac:dyDescent="0.2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spans="1:26" ht="12.75" customHeight="1" x14ac:dyDescent="0.25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spans="1:26" ht="12.75" customHeight="1" x14ac:dyDescent="0.25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spans="1:26" ht="12.75" customHeight="1" x14ac:dyDescent="0.25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spans="1:26" ht="12.75" customHeight="1" x14ac:dyDescent="0.25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spans="1:26" ht="12.75" customHeight="1" x14ac:dyDescent="0.25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spans="1:26" ht="12.75" customHeight="1" x14ac:dyDescent="0.25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spans="1:26" ht="12.75" customHeight="1" x14ac:dyDescent="0.25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spans="1:26" ht="12.75" customHeight="1" x14ac:dyDescent="0.25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spans="1:26" ht="12.75" customHeight="1" x14ac:dyDescent="0.25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spans="1:26" ht="12.75" customHeight="1" x14ac:dyDescent="0.2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spans="1:26" ht="12.75" customHeight="1" x14ac:dyDescent="0.25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spans="1:26" ht="12.75" customHeight="1" x14ac:dyDescent="0.25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spans="1:26" ht="12.75" customHeight="1" x14ac:dyDescent="0.25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spans="1:26" ht="12.75" customHeight="1" x14ac:dyDescent="0.25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spans="1:26" ht="12.75" customHeight="1" x14ac:dyDescent="0.25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spans="1:26" ht="12.75" customHeight="1" x14ac:dyDescent="0.25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spans="1:26" ht="12.75" customHeight="1" x14ac:dyDescent="0.25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spans="1:26" ht="12.75" customHeight="1" x14ac:dyDescent="0.25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spans="1:26" ht="12.75" customHeight="1" x14ac:dyDescent="0.25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spans="1:26" ht="12.75" customHeight="1" x14ac:dyDescent="0.2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spans="1:26" ht="12.75" customHeight="1" x14ac:dyDescent="0.25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spans="1:26" ht="12.75" customHeight="1" x14ac:dyDescent="0.25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spans="1:26" ht="12.75" customHeight="1" x14ac:dyDescent="0.25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spans="1:26" ht="12.75" customHeight="1" x14ac:dyDescent="0.25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spans="1:26" ht="12.75" customHeight="1" x14ac:dyDescent="0.25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spans="1:26" ht="12.75" customHeight="1" x14ac:dyDescent="0.25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spans="1:26" ht="12.75" customHeight="1" x14ac:dyDescent="0.25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spans="1:26" ht="12.75" customHeight="1" x14ac:dyDescent="0.25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spans="1:26" ht="12.75" customHeight="1" x14ac:dyDescent="0.25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spans="1:26" ht="12.75" customHeight="1" x14ac:dyDescent="0.2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spans="1:26" ht="12.75" customHeight="1" x14ac:dyDescent="0.25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spans="1:26" ht="12.75" customHeight="1" x14ac:dyDescent="0.25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spans="1:26" ht="12.75" customHeight="1" x14ac:dyDescent="0.25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spans="1:26" ht="12.75" customHeight="1" x14ac:dyDescent="0.25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spans="1:26" ht="12.75" customHeight="1" x14ac:dyDescent="0.25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spans="1:26" ht="12.75" customHeight="1" x14ac:dyDescent="0.25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spans="1:26" ht="12.75" customHeight="1" x14ac:dyDescent="0.25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spans="1:26" ht="12.75" customHeight="1" x14ac:dyDescent="0.25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spans="1:26" ht="12.75" customHeight="1" x14ac:dyDescent="0.25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spans="1:26" ht="12.75" customHeight="1" x14ac:dyDescent="0.2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spans="1:26" ht="12.75" customHeight="1" x14ac:dyDescent="0.25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spans="1:26" ht="12.75" customHeight="1" x14ac:dyDescent="0.25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spans="1:26" ht="12.75" customHeight="1" x14ac:dyDescent="0.25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spans="1:26" ht="12.75" customHeight="1" x14ac:dyDescent="0.25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spans="1:26" ht="12.75" customHeight="1" x14ac:dyDescent="0.25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spans="1:26" ht="12.75" customHeight="1" x14ac:dyDescent="0.25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spans="1:26" ht="12.75" customHeight="1" x14ac:dyDescent="0.25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spans="1:26" ht="12.75" customHeight="1" x14ac:dyDescent="0.25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spans="1:26" ht="12.75" customHeight="1" x14ac:dyDescent="0.25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spans="1:26" ht="12.75" customHeight="1" x14ac:dyDescent="0.2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spans="1:26" ht="12.75" customHeight="1" x14ac:dyDescent="0.25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spans="1:26" ht="12.75" customHeight="1" x14ac:dyDescent="0.25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spans="1:26" ht="12.75" customHeight="1" x14ac:dyDescent="0.25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spans="1:26" ht="12.75" customHeight="1" x14ac:dyDescent="0.25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spans="1:26" ht="12.75" customHeight="1" x14ac:dyDescent="0.25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spans="1:26" ht="12.75" customHeight="1" x14ac:dyDescent="0.25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spans="1:26" ht="12.75" customHeight="1" x14ac:dyDescent="0.25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spans="1:26" ht="12.75" customHeight="1" x14ac:dyDescent="0.25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spans="1:26" ht="12.75" customHeight="1" x14ac:dyDescent="0.25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spans="1:26" ht="12.75" customHeight="1" x14ac:dyDescent="0.2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spans="1:26" ht="12.75" customHeight="1" x14ac:dyDescent="0.25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spans="1:26" ht="12.75" customHeight="1" x14ac:dyDescent="0.25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spans="1:26" ht="12.75" customHeight="1" x14ac:dyDescent="0.25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spans="1:26" ht="12.75" customHeight="1" x14ac:dyDescent="0.25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spans="1:26" ht="12.75" customHeight="1" x14ac:dyDescent="0.25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spans="1:26" ht="12.75" customHeight="1" x14ac:dyDescent="0.25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spans="1:26" ht="12.75" customHeight="1" x14ac:dyDescent="0.25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spans="1:26" ht="12.75" customHeight="1" x14ac:dyDescent="0.25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spans="1:26" ht="12.75" customHeight="1" x14ac:dyDescent="0.25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spans="1:26" ht="12.75" customHeight="1" x14ac:dyDescent="0.2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spans="1:26" ht="12.75" customHeight="1" x14ac:dyDescent="0.25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spans="1:26" ht="12.75" customHeight="1" x14ac:dyDescent="0.25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spans="1:26" ht="12.75" customHeight="1" x14ac:dyDescent="0.25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spans="1:26" ht="12.75" customHeight="1" x14ac:dyDescent="0.25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spans="1:26" ht="12.75" customHeight="1" x14ac:dyDescent="0.25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spans="1:26" ht="12.75" customHeight="1" x14ac:dyDescent="0.25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spans="1:26" ht="12.75" customHeight="1" x14ac:dyDescent="0.25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spans="1:26" ht="12.75" customHeight="1" x14ac:dyDescent="0.25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spans="1:26" ht="12.75" customHeight="1" x14ac:dyDescent="0.25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spans="1:26" ht="12.75" customHeight="1" x14ac:dyDescent="0.2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spans="1:26" ht="12.75" customHeight="1" x14ac:dyDescent="0.25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spans="1:26" ht="12.75" customHeight="1" x14ac:dyDescent="0.25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spans="1:26" ht="12.75" customHeight="1" x14ac:dyDescent="0.25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spans="1:26" ht="12.75" customHeight="1" x14ac:dyDescent="0.25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spans="1:26" ht="12.75" customHeight="1" x14ac:dyDescent="0.25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spans="1:26" ht="12.75" customHeight="1" x14ac:dyDescent="0.25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spans="1:26" ht="12.75" customHeight="1" x14ac:dyDescent="0.25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spans="1:26" ht="12.75" customHeight="1" x14ac:dyDescent="0.25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spans="1:26" ht="12.75" customHeight="1" x14ac:dyDescent="0.25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spans="1:26" ht="12.75" customHeight="1" x14ac:dyDescent="0.2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spans="1:26" ht="12.75" customHeight="1" x14ac:dyDescent="0.25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spans="1:26" ht="12.75" customHeight="1" x14ac:dyDescent="0.25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spans="1:26" ht="12.75" customHeight="1" x14ac:dyDescent="0.25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spans="1:26" ht="12.75" customHeight="1" x14ac:dyDescent="0.25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spans="1:26" ht="12.75" customHeight="1" x14ac:dyDescent="0.25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spans="1:26" ht="12.75" customHeight="1" x14ac:dyDescent="0.25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spans="1:26" ht="12.75" customHeight="1" x14ac:dyDescent="0.25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spans="1:26" ht="12.75" customHeight="1" x14ac:dyDescent="0.25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spans="1:26" ht="12.75" customHeight="1" x14ac:dyDescent="0.25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spans="1:26" ht="12.75" customHeight="1" x14ac:dyDescent="0.2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spans="1:26" ht="12.75" customHeight="1" x14ac:dyDescent="0.25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spans="1:26" ht="12.75" customHeight="1" x14ac:dyDescent="0.25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spans="1:26" ht="12.75" customHeight="1" x14ac:dyDescent="0.25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spans="1:26" ht="12.75" customHeight="1" x14ac:dyDescent="0.25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spans="1:26" ht="12.75" customHeight="1" x14ac:dyDescent="0.25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spans="1:26" ht="12.75" customHeight="1" x14ac:dyDescent="0.25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spans="1:26" ht="12.75" customHeight="1" x14ac:dyDescent="0.25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spans="1:26" ht="12.75" customHeight="1" x14ac:dyDescent="0.25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spans="1:26" ht="12.75" customHeight="1" x14ac:dyDescent="0.25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spans="1:26" ht="12.75" customHeight="1" x14ac:dyDescent="0.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spans="1:26" ht="12.75" customHeight="1" x14ac:dyDescent="0.25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spans="1:26" ht="12.75" customHeight="1" x14ac:dyDescent="0.25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spans="1:26" ht="12.75" customHeight="1" x14ac:dyDescent="0.25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spans="1:26" ht="12.75" customHeight="1" x14ac:dyDescent="0.25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spans="1:26" ht="12.75" customHeight="1" x14ac:dyDescent="0.25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spans="1:26" ht="12.75" customHeight="1" x14ac:dyDescent="0.25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spans="1:26" ht="12.75" customHeight="1" x14ac:dyDescent="0.25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spans="1:26" ht="12.75" customHeight="1" x14ac:dyDescent="0.25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spans="1:26" ht="12.75" customHeight="1" x14ac:dyDescent="0.25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spans="1:26" ht="12.75" customHeight="1" x14ac:dyDescent="0.2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spans="1:26" ht="12.75" customHeight="1" x14ac:dyDescent="0.25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spans="1:26" ht="12.75" customHeight="1" x14ac:dyDescent="0.25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spans="1:26" ht="12.75" customHeight="1" x14ac:dyDescent="0.25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spans="1:26" ht="12.75" customHeight="1" x14ac:dyDescent="0.25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spans="1:26" ht="12.75" customHeight="1" x14ac:dyDescent="0.25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spans="1:26" ht="12.75" customHeight="1" x14ac:dyDescent="0.25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spans="1:26" ht="12.75" customHeight="1" x14ac:dyDescent="0.25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spans="1:26" ht="12.75" customHeight="1" x14ac:dyDescent="0.25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spans="1:26" ht="12.75" customHeight="1" x14ac:dyDescent="0.25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spans="1:26" ht="12.75" customHeight="1" x14ac:dyDescent="0.2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spans="1:26" ht="12.75" customHeight="1" x14ac:dyDescent="0.25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spans="1:26" ht="12.75" customHeight="1" x14ac:dyDescent="0.25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spans="1:26" ht="12.75" customHeight="1" x14ac:dyDescent="0.25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spans="1:26" ht="12.75" customHeight="1" x14ac:dyDescent="0.25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spans="1:26" ht="12.75" customHeight="1" x14ac:dyDescent="0.25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spans="1:26" ht="12.75" customHeight="1" x14ac:dyDescent="0.25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spans="1:26" ht="12.75" customHeight="1" x14ac:dyDescent="0.25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spans="1:26" ht="12.75" customHeight="1" x14ac:dyDescent="0.25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spans="1:26" ht="12.75" customHeight="1" x14ac:dyDescent="0.25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spans="1:26" ht="12.75" customHeight="1" x14ac:dyDescent="0.2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spans="1:26" ht="12.75" customHeight="1" x14ac:dyDescent="0.25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spans="1:26" ht="12.75" customHeight="1" x14ac:dyDescent="0.25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spans="1:26" ht="12.75" customHeight="1" x14ac:dyDescent="0.25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spans="1:26" ht="12.75" customHeight="1" x14ac:dyDescent="0.25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spans="1:26" ht="12.75" customHeight="1" x14ac:dyDescent="0.25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spans="1:26" ht="12.75" customHeight="1" x14ac:dyDescent="0.25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spans="1:26" ht="12.75" customHeight="1" x14ac:dyDescent="0.25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spans="1:26" ht="12.75" customHeight="1" x14ac:dyDescent="0.25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spans="1:26" ht="12.75" customHeight="1" x14ac:dyDescent="0.25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spans="1:26" ht="12.75" customHeight="1" x14ac:dyDescent="0.2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spans="1:26" ht="12.75" customHeight="1" x14ac:dyDescent="0.25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spans="1:26" ht="12.75" customHeight="1" x14ac:dyDescent="0.25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spans="1:26" ht="12.75" customHeight="1" x14ac:dyDescent="0.25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spans="1:26" ht="12.75" customHeight="1" x14ac:dyDescent="0.25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spans="1:26" ht="12.75" customHeight="1" x14ac:dyDescent="0.25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spans="1:26" ht="12.75" customHeight="1" x14ac:dyDescent="0.25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spans="1:26" ht="12.75" customHeight="1" x14ac:dyDescent="0.25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spans="1:26" ht="12.75" customHeight="1" x14ac:dyDescent="0.25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spans="1:26" ht="12.75" customHeight="1" x14ac:dyDescent="0.25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spans="1:26" ht="12.75" customHeight="1" x14ac:dyDescent="0.2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spans="1:26" ht="12.75" customHeight="1" x14ac:dyDescent="0.25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spans="1:26" ht="12.75" customHeight="1" x14ac:dyDescent="0.25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spans="1:26" ht="12.75" customHeight="1" x14ac:dyDescent="0.25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spans="1:26" ht="12.75" customHeight="1" x14ac:dyDescent="0.25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spans="1:26" ht="12.75" customHeight="1" x14ac:dyDescent="0.25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spans="1:26" ht="12.75" customHeight="1" x14ac:dyDescent="0.25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spans="1:26" ht="12.75" customHeight="1" x14ac:dyDescent="0.25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spans="1:26" ht="12.75" customHeight="1" x14ac:dyDescent="0.25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spans="1:26" ht="12.75" customHeight="1" x14ac:dyDescent="0.25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spans="1:26" ht="12.75" customHeight="1" x14ac:dyDescent="0.2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spans="1:26" ht="12.75" customHeight="1" x14ac:dyDescent="0.25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spans="1:26" ht="12.75" customHeight="1" x14ac:dyDescent="0.25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spans="1:26" ht="12.75" customHeight="1" x14ac:dyDescent="0.25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spans="1:26" ht="12.75" customHeight="1" x14ac:dyDescent="0.25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spans="1:26" ht="12.75" customHeight="1" x14ac:dyDescent="0.25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spans="1:26" ht="12.75" customHeight="1" x14ac:dyDescent="0.25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spans="1:26" ht="12.75" customHeight="1" x14ac:dyDescent="0.25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spans="1:26" ht="12.75" customHeight="1" x14ac:dyDescent="0.25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spans="1:26" ht="12.75" customHeight="1" x14ac:dyDescent="0.25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spans="1:26" ht="12.75" customHeight="1" x14ac:dyDescent="0.2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spans="1:26" ht="12.75" customHeight="1" x14ac:dyDescent="0.25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spans="1:26" ht="12.75" customHeight="1" x14ac:dyDescent="0.25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spans="1:26" ht="12.75" customHeight="1" x14ac:dyDescent="0.25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spans="1:26" ht="12.75" customHeight="1" x14ac:dyDescent="0.25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spans="1:26" ht="12.75" customHeight="1" x14ac:dyDescent="0.25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spans="1:26" ht="12.75" customHeight="1" x14ac:dyDescent="0.25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spans="1:26" ht="12.75" customHeight="1" x14ac:dyDescent="0.25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spans="1:26" ht="12.75" customHeight="1" x14ac:dyDescent="0.25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spans="1:26" ht="12.75" customHeight="1" x14ac:dyDescent="0.25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spans="1:26" ht="12.75" customHeight="1" x14ac:dyDescent="0.2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spans="1:26" ht="12.75" customHeight="1" x14ac:dyDescent="0.25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spans="1:26" ht="12.75" customHeight="1" x14ac:dyDescent="0.25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spans="1:26" ht="12.75" customHeight="1" x14ac:dyDescent="0.25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spans="1:26" ht="12.75" customHeight="1" x14ac:dyDescent="0.25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spans="1:26" ht="12.75" customHeight="1" x14ac:dyDescent="0.25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spans="1:26" ht="12.75" customHeight="1" x14ac:dyDescent="0.25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spans="1:26" ht="12.75" customHeight="1" x14ac:dyDescent="0.25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spans="1:26" ht="12.75" customHeight="1" x14ac:dyDescent="0.25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spans="1:26" ht="12.75" customHeight="1" x14ac:dyDescent="0.25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spans="1:26" ht="12.75" customHeight="1" x14ac:dyDescent="0.2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spans="1:26" ht="12.75" customHeight="1" x14ac:dyDescent="0.25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spans="1:26" ht="12.75" customHeight="1" x14ac:dyDescent="0.25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spans="1:26" ht="12.75" customHeight="1" x14ac:dyDescent="0.25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spans="1:26" ht="12.75" customHeight="1" x14ac:dyDescent="0.25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spans="1:26" ht="12.75" customHeight="1" x14ac:dyDescent="0.25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spans="1:26" ht="12.75" customHeight="1" x14ac:dyDescent="0.25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spans="1:26" ht="12.75" customHeight="1" x14ac:dyDescent="0.25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spans="1:26" ht="12.75" customHeight="1" x14ac:dyDescent="0.25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spans="1:26" ht="12.75" customHeight="1" x14ac:dyDescent="0.25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spans="1:26" ht="12.75" customHeight="1" x14ac:dyDescent="0.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spans="1:26" ht="12.75" customHeight="1" x14ac:dyDescent="0.25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spans="1:26" ht="12.75" customHeight="1" x14ac:dyDescent="0.25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spans="1:26" ht="12.75" customHeight="1" x14ac:dyDescent="0.25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spans="1:26" ht="12.75" customHeight="1" x14ac:dyDescent="0.25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spans="1:26" ht="12.75" customHeight="1" x14ac:dyDescent="0.25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spans="1:26" ht="12.75" customHeight="1" x14ac:dyDescent="0.25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spans="1:26" ht="12.75" customHeight="1" x14ac:dyDescent="0.25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spans="1:26" ht="12.75" customHeight="1" x14ac:dyDescent="0.25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spans="1:26" ht="12.75" customHeight="1" x14ac:dyDescent="0.25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spans="1:26" ht="12.75" customHeight="1" x14ac:dyDescent="0.2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spans="1:26" ht="12.75" customHeight="1" x14ac:dyDescent="0.25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spans="1:26" ht="12.75" customHeight="1" x14ac:dyDescent="0.25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spans="1:26" ht="12.75" customHeight="1" x14ac:dyDescent="0.25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spans="1:26" ht="12.75" customHeight="1" x14ac:dyDescent="0.25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spans="1:26" ht="12.75" customHeight="1" x14ac:dyDescent="0.25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spans="1:26" ht="12.75" customHeight="1" x14ac:dyDescent="0.25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spans="1:26" ht="12.75" customHeight="1" x14ac:dyDescent="0.25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spans="1:26" ht="12.75" customHeight="1" x14ac:dyDescent="0.25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spans="1:26" ht="12.75" customHeight="1" x14ac:dyDescent="0.25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spans="1:26" ht="12.75" customHeight="1" x14ac:dyDescent="0.2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spans="1:26" ht="12.75" customHeight="1" x14ac:dyDescent="0.25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spans="1:26" ht="12.75" customHeight="1" x14ac:dyDescent="0.25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spans="1:26" ht="12.75" customHeight="1" x14ac:dyDescent="0.25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spans="1:26" ht="12.75" customHeight="1" x14ac:dyDescent="0.25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spans="1:26" ht="12.75" customHeight="1" x14ac:dyDescent="0.25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spans="1:26" ht="12.75" customHeight="1" x14ac:dyDescent="0.25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spans="1:26" ht="12.75" customHeight="1" x14ac:dyDescent="0.25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spans="1:26" ht="12.75" customHeight="1" x14ac:dyDescent="0.25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spans="1:26" ht="12.75" customHeight="1" x14ac:dyDescent="0.25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spans="1:26" ht="12.75" customHeight="1" x14ac:dyDescent="0.2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spans="1:26" ht="12.75" customHeight="1" x14ac:dyDescent="0.25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spans="1:26" ht="12.75" customHeight="1" x14ac:dyDescent="0.25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spans="1:26" ht="12.75" customHeight="1" x14ac:dyDescent="0.25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spans="1:26" ht="12.75" customHeight="1" x14ac:dyDescent="0.25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spans="1:26" ht="12.75" customHeight="1" x14ac:dyDescent="0.25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spans="1:26" ht="12.75" customHeight="1" x14ac:dyDescent="0.25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spans="1:26" ht="12.75" customHeight="1" x14ac:dyDescent="0.25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spans="1:26" ht="12.75" customHeight="1" x14ac:dyDescent="0.25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spans="1:26" ht="12.75" customHeight="1" x14ac:dyDescent="0.25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spans="1:26" ht="12.75" customHeight="1" x14ac:dyDescent="0.2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spans="1:26" ht="12.75" customHeight="1" x14ac:dyDescent="0.25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spans="1:26" ht="12.75" customHeight="1" x14ac:dyDescent="0.25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spans="1:26" ht="12.75" customHeight="1" x14ac:dyDescent="0.25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spans="1:26" ht="12.75" customHeight="1" x14ac:dyDescent="0.25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spans="1:26" ht="12.75" customHeight="1" x14ac:dyDescent="0.25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spans="1:26" ht="12.75" customHeight="1" x14ac:dyDescent="0.25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spans="1:26" ht="12.75" customHeight="1" x14ac:dyDescent="0.25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spans="1:26" ht="12.75" customHeight="1" x14ac:dyDescent="0.25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spans="1:26" ht="12.75" customHeight="1" x14ac:dyDescent="0.25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spans="1:26" ht="12.75" customHeight="1" x14ac:dyDescent="0.2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spans="1:26" ht="12.75" customHeight="1" x14ac:dyDescent="0.25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spans="1:26" ht="12.75" customHeight="1" x14ac:dyDescent="0.25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spans="1:26" ht="12.75" customHeight="1" x14ac:dyDescent="0.25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spans="1:26" ht="12.75" customHeight="1" x14ac:dyDescent="0.25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spans="1:26" ht="12.75" customHeight="1" x14ac:dyDescent="0.25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spans="1:26" ht="12.75" customHeight="1" x14ac:dyDescent="0.25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spans="1:26" ht="12.75" customHeight="1" x14ac:dyDescent="0.25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spans="1:26" ht="12.75" customHeight="1" x14ac:dyDescent="0.25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spans="1:26" ht="12.75" customHeight="1" x14ac:dyDescent="0.25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spans="1:26" ht="12.75" customHeight="1" x14ac:dyDescent="0.2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spans="1:26" ht="12.75" customHeight="1" x14ac:dyDescent="0.25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spans="1:26" ht="12.75" customHeight="1" x14ac:dyDescent="0.25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spans="1:26" ht="12.75" customHeight="1" x14ac:dyDescent="0.25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spans="1:26" ht="12.75" customHeight="1" x14ac:dyDescent="0.25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spans="1:26" ht="12.75" customHeight="1" x14ac:dyDescent="0.25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spans="1:26" ht="12.75" customHeight="1" x14ac:dyDescent="0.25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spans="1:26" ht="12.75" customHeight="1" x14ac:dyDescent="0.25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spans="1:26" ht="12.75" customHeight="1" x14ac:dyDescent="0.25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spans="1:26" ht="12.75" customHeight="1" x14ac:dyDescent="0.25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spans="1:26" ht="12.75" customHeight="1" x14ac:dyDescent="0.2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spans="1:26" ht="12.75" customHeight="1" x14ac:dyDescent="0.25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spans="1:26" ht="12.75" customHeight="1" x14ac:dyDescent="0.25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spans="1:26" ht="12.75" customHeight="1" x14ac:dyDescent="0.25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spans="1:26" ht="12.75" customHeight="1" x14ac:dyDescent="0.25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spans="1:26" ht="12.75" customHeight="1" x14ac:dyDescent="0.25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spans="1:26" ht="12.75" customHeight="1" x14ac:dyDescent="0.25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spans="1:26" ht="12.75" customHeight="1" x14ac:dyDescent="0.25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spans="1:26" ht="12.75" customHeight="1" x14ac:dyDescent="0.25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spans="1:26" ht="12.75" customHeight="1" x14ac:dyDescent="0.25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spans="1:26" ht="12.75" customHeight="1" x14ac:dyDescent="0.2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spans="1:26" ht="12.75" customHeight="1" x14ac:dyDescent="0.25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spans="1:26" ht="12.75" customHeight="1" x14ac:dyDescent="0.25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spans="1:26" ht="12.75" customHeight="1" x14ac:dyDescent="0.25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spans="1:26" ht="12.75" customHeight="1" x14ac:dyDescent="0.25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spans="1:26" ht="12.75" customHeight="1" x14ac:dyDescent="0.25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spans="1:26" ht="12.75" customHeight="1" x14ac:dyDescent="0.25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spans="1:26" ht="12.75" customHeight="1" x14ac:dyDescent="0.25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spans="1:26" ht="12.75" customHeight="1" x14ac:dyDescent="0.25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spans="1:26" ht="12.75" customHeight="1" x14ac:dyDescent="0.25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spans="1:26" ht="12.75" customHeight="1" x14ac:dyDescent="0.2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spans="1:26" ht="12.75" customHeight="1" x14ac:dyDescent="0.25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spans="1:26" ht="12.75" customHeight="1" x14ac:dyDescent="0.25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spans="1:26" ht="12.75" customHeight="1" x14ac:dyDescent="0.25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spans="1:26" ht="12.75" customHeight="1" x14ac:dyDescent="0.25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spans="1:26" ht="12.75" customHeight="1" x14ac:dyDescent="0.25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spans="1:26" ht="12.75" customHeight="1" x14ac:dyDescent="0.25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spans="1:26" ht="12.75" customHeight="1" x14ac:dyDescent="0.25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spans="1:26" ht="12.75" customHeight="1" x14ac:dyDescent="0.25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spans="1:26" ht="12.75" customHeight="1" x14ac:dyDescent="0.25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spans="1:26" ht="12.75" customHeight="1" x14ac:dyDescent="0.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spans="1:26" ht="12.75" customHeight="1" x14ac:dyDescent="0.25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spans="1:26" ht="12.75" customHeight="1" x14ac:dyDescent="0.25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spans="1:26" ht="12.75" customHeight="1" x14ac:dyDescent="0.25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spans="1:26" ht="12.75" customHeight="1" x14ac:dyDescent="0.25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spans="1:26" ht="12.75" customHeight="1" x14ac:dyDescent="0.25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spans="1:26" ht="12.75" customHeight="1" x14ac:dyDescent="0.25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spans="1:26" ht="12.75" customHeight="1" x14ac:dyDescent="0.25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spans="1:26" ht="12.75" customHeight="1" x14ac:dyDescent="0.25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spans="1:26" ht="12.75" customHeight="1" x14ac:dyDescent="0.25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spans="1:26" ht="12.75" customHeight="1" x14ac:dyDescent="0.2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spans="1:26" ht="12.75" customHeight="1" x14ac:dyDescent="0.25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spans="1:26" ht="12.75" customHeight="1" x14ac:dyDescent="0.25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spans="1:26" ht="12.75" customHeight="1" x14ac:dyDescent="0.25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spans="1:26" ht="12.75" customHeight="1" x14ac:dyDescent="0.25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spans="1:26" ht="12.75" customHeight="1" x14ac:dyDescent="0.25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spans="1:26" ht="12.75" customHeight="1" x14ac:dyDescent="0.25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spans="1:26" ht="12.75" customHeight="1" x14ac:dyDescent="0.25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spans="1:26" ht="12.75" customHeight="1" x14ac:dyDescent="0.25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spans="1:26" ht="12.75" customHeight="1" x14ac:dyDescent="0.25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spans="1:26" ht="12.75" customHeight="1" x14ac:dyDescent="0.2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spans="1:26" ht="12.75" customHeight="1" x14ac:dyDescent="0.25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spans="1:26" ht="12.75" customHeight="1" x14ac:dyDescent="0.25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spans="1:26" ht="12.75" customHeight="1" x14ac:dyDescent="0.25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spans="1:26" ht="12.75" customHeight="1" x14ac:dyDescent="0.25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spans="1:26" ht="12.75" customHeight="1" x14ac:dyDescent="0.25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spans="1:26" ht="12.75" customHeight="1" x14ac:dyDescent="0.25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spans="1:26" ht="12.75" customHeight="1" x14ac:dyDescent="0.25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spans="1:26" ht="12.75" customHeight="1" x14ac:dyDescent="0.25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spans="1:26" ht="12.75" customHeight="1" x14ac:dyDescent="0.25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spans="1:26" ht="12.75" customHeight="1" x14ac:dyDescent="0.2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spans="1:26" ht="12.75" customHeight="1" x14ac:dyDescent="0.25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spans="1:26" ht="12.75" customHeight="1" x14ac:dyDescent="0.25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spans="1:26" ht="12.75" customHeight="1" x14ac:dyDescent="0.25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spans="1:26" ht="12.75" customHeight="1" x14ac:dyDescent="0.25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spans="1:26" ht="12.75" customHeight="1" x14ac:dyDescent="0.25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spans="1:26" ht="12.75" customHeight="1" x14ac:dyDescent="0.25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spans="1:26" ht="12.75" customHeight="1" x14ac:dyDescent="0.25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spans="1:26" ht="12.75" customHeight="1" x14ac:dyDescent="0.25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spans="1:26" ht="12.75" customHeight="1" x14ac:dyDescent="0.25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spans="1:26" ht="12.75" customHeight="1" x14ac:dyDescent="0.2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spans="1:26" ht="12.75" customHeight="1" x14ac:dyDescent="0.25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spans="1:26" ht="12.75" customHeight="1" x14ac:dyDescent="0.25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spans="1:26" ht="12.75" customHeight="1" x14ac:dyDescent="0.25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spans="1:26" ht="12.75" customHeight="1" x14ac:dyDescent="0.25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spans="1:26" ht="12.75" customHeight="1" x14ac:dyDescent="0.25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spans="1:26" ht="12.75" customHeight="1" x14ac:dyDescent="0.25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spans="1:26" ht="12.75" customHeight="1" x14ac:dyDescent="0.25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spans="1:26" ht="12.75" customHeight="1" x14ac:dyDescent="0.25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spans="1:26" ht="12.75" customHeight="1" x14ac:dyDescent="0.25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spans="1:26" ht="12.75" customHeight="1" x14ac:dyDescent="0.2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spans="1:26" ht="12.75" customHeight="1" x14ac:dyDescent="0.25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spans="1:26" ht="12.75" customHeight="1" x14ac:dyDescent="0.25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spans="1:26" ht="12.75" customHeight="1" x14ac:dyDescent="0.25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spans="1:26" ht="12.75" customHeight="1" x14ac:dyDescent="0.25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spans="1:26" ht="12.75" customHeight="1" x14ac:dyDescent="0.25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spans="1:26" ht="12.75" customHeight="1" x14ac:dyDescent="0.25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spans="1:26" ht="12.75" customHeight="1" x14ac:dyDescent="0.25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spans="1:26" ht="12.75" customHeight="1" x14ac:dyDescent="0.25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spans="1:26" ht="12.75" customHeight="1" x14ac:dyDescent="0.25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spans="1:26" ht="12.75" customHeight="1" x14ac:dyDescent="0.2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spans="1:26" ht="12.75" customHeight="1" x14ac:dyDescent="0.25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spans="1:26" ht="12.75" customHeight="1" x14ac:dyDescent="0.25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spans="1:26" ht="12.75" customHeight="1" x14ac:dyDescent="0.25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spans="1:26" ht="12.75" customHeight="1" x14ac:dyDescent="0.25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spans="1:26" ht="12.75" customHeight="1" x14ac:dyDescent="0.25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spans="1:26" ht="12.75" customHeight="1" x14ac:dyDescent="0.25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spans="1:26" ht="12.75" customHeight="1" x14ac:dyDescent="0.25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spans="1:26" ht="12.75" customHeight="1" x14ac:dyDescent="0.25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spans="1:26" ht="12.75" customHeight="1" x14ac:dyDescent="0.25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spans="1:26" ht="12.75" customHeight="1" x14ac:dyDescent="0.2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spans="1:26" ht="12.75" customHeight="1" x14ac:dyDescent="0.25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spans="1:26" ht="12.75" customHeight="1" x14ac:dyDescent="0.25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spans="1:26" ht="12.75" customHeight="1" x14ac:dyDescent="0.25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spans="1:26" ht="12.75" customHeight="1" x14ac:dyDescent="0.25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spans="1:26" ht="12.75" customHeight="1" x14ac:dyDescent="0.25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mergeCells count="11">
    <mergeCell ref="C5:D5"/>
    <mergeCell ref="E5:F5"/>
    <mergeCell ref="G5:H5"/>
    <mergeCell ref="C6:H6"/>
    <mergeCell ref="B1:H1"/>
    <mergeCell ref="C3:D3"/>
    <mergeCell ref="E3:F3"/>
    <mergeCell ref="G3:H3"/>
    <mergeCell ref="C4:D4"/>
    <mergeCell ref="E4:F4"/>
    <mergeCell ref="G4:H4"/>
  </mergeCells>
  <hyperlinks>
    <hyperlink ref="C11" location="null!A1" display="User Management"/>
  </hyperlink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D965"/>
  </sheetPr>
  <dimension ref="A1:AB1219"/>
  <sheetViews>
    <sheetView tabSelected="1" zoomScale="80" zoomScaleNormal="80" workbookViewId="0">
      <pane xSplit="1" ySplit="8" topLeftCell="B216" activePane="bottomRight" state="frozen"/>
      <selection pane="topRight" activeCell="B1" sqref="B1"/>
      <selection pane="bottomLeft" activeCell="A9" sqref="A9"/>
      <selection pane="bottomRight" activeCell="A120" sqref="A120"/>
    </sheetView>
  </sheetViews>
  <sheetFormatPr defaultColWidth="14.42578125" defaultRowHeight="15" customHeight="1" x14ac:dyDescent="0.25"/>
  <cols>
    <col min="1" max="1" width="21.42578125" style="139" customWidth="1"/>
    <col min="2" max="2" width="23.140625" style="103" customWidth="1"/>
    <col min="3" max="3" width="46.42578125" style="103" customWidth="1"/>
    <col min="4" max="4" width="27.85546875" style="103" customWidth="1"/>
    <col min="5" max="5" width="42.5703125" style="103" customWidth="1"/>
    <col min="6" max="6" width="47.140625" style="103" customWidth="1"/>
    <col min="7" max="7" width="37" style="103" customWidth="1"/>
    <col min="8" max="9" width="17.140625" style="103" customWidth="1"/>
    <col min="10" max="10" width="17.85546875" style="103" customWidth="1"/>
    <col min="11" max="11" width="66.5703125" style="103" customWidth="1"/>
    <col min="12" max="27" width="8.7109375" style="103" customWidth="1"/>
    <col min="28" max="16384" width="14.42578125" style="103"/>
  </cols>
  <sheetData>
    <row r="1" spans="1:28" ht="14.25" hidden="1" customHeight="1" x14ac:dyDescent="0.25">
      <c r="A1" s="238" t="s">
        <v>28</v>
      </c>
      <c r="B1" s="180" t="s">
        <v>56</v>
      </c>
      <c r="C1" s="181"/>
      <c r="D1" s="182"/>
      <c r="E1" s="181"/>
      <c r="F1" s="183"/>
      <c r="G1" s="99"/>
      <c r="H1" s="100"/>
      <c r="I1" s="100"/>
      <c r="J1" s="101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</row>
    <row r="2" spans="1:28" ht="44.25" hidden="1" customHeight="1" x14ac:dyDescent="0.25">
      <c r="A2" s="239" t="s">
        <v>29</v>
      </c>
      <c r="B2" s="184" t="s">
        <v>30</v>
      </c>
      <c r="C2" s="181"/>
      <c r="D2" s="182"/>
      <c r="E2" s="181"/>
      <c r="F2" s="185"/>
      <c r="G2" s="104"/>
      <c r="H2" s="105"/>
      <c r="I2" s="105"/>
      <c r="J2" s="101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</row>
    <row r="3" spans="1:28" ht="14.25" hidden="1" customHeight="1" x14ac:dyDescent="0.25">
      <c r="A3" s="238" t="s">
        <v>31</v>
      </c>
      <c r="B3" s="186"/>
      <c r="C3" s="181"/>
      <c r="D3" s="182"/>
      <c r="E3" s="181"/>
      <c r="F3" s="185"/>
      <c r="G3" s="104"/>
      <c r="H3" s="105"/>
      <c r="I3" s="105"/>
      <c r="J3" s="101"/>
      <c r="K3" s="106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</row>
    <row r="4" spans="1:28" ht="14.25" hidden="1" customHeight="1" x14ac:dyDescent="0.25">
      <c r="A4" s="107" t="s">
        <v>18</v>
      </c>
      <c r="B4" s="108" t="s">
        <v>19</v>
      </c>
      <c r="C4" s="108" t="s">
        <v>20</v>
      </c>
      <c r="D4" s="109" t="s">
        <v>21</v>
      </c>
      <c r="E4" s="108" t="s">
        <v>32</v>
      </c>
      <c r="F4" s="106"/>
      <c r="G4" s="106"/>
      <c r="H4" s="106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</row>
    <row r="5" spans="1:28" ht="14.25" hidden="1" customHeight="1" x14ac:dyDescent="0.25">
      <c r="A5" s="110">
        <f>COUNTIF(G:G,"Pass")</f>
        <v>0</v>
      </c>
      <c r="B5" s="111">
        <f>COUNTIF(G:G,"Fail")</f>
        <v>0</v>
      </c>
      <c r="C5" s="111">
        <f>COUNTIF(G:G,"Untested")</f>
        <v>0</v>
      </c>
      <c r="D5" s="112">
        <f>COUNTIF(G:G,"N/A")</f>
        <v>0</v>
      </c>
      <c r="E5" s="111">
        <f>SUM(A5:D5)</f>
        <v>0</v>
      </c>
      <c r="F5" s="106"/>
      <c r="G5" s="106"/>
      <c r="H5" s="106"/>
      <c r="I5" s="102"/>
      <c r="J5" s="102"/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102"/>
      <c r="Y5" s="102"/>
      <c r="Z5" s="102"/>
    </row>
    <row r="6" spans="1:28" ht="14.25" hidden="1" customHeight="1" x14ac:dyDescent="0.25">
      <c r="A6" s="113" t="s">
        <v>26</v>
      </c>
      <c r="B6" s="114" t="s">
        <v>26</v>
      </c>
      <c r="C6" s="114" t="s">
        <v>26</v>
      </c>
      <c r="D6" s="115" t="s">
        <v>26</v>
      </c>
      <c r="E6" s="116"/>
      <c r="F6" s="106"/>
      <c r="G6" s="106"/>
      <c r="H6" s="106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</row>
    <row r="7" spans="1:28" ht="14.25" hidden="1" customHeight="1" thickBot="1" x14ac:dyDescent="0.3">
      <c r="A7" s="240"/>
      <c r="B7" s="117"/>
      <c r="C7" s="117"/>
      <c r="D7" s="118"/>
      <c r="E7" s="117"/>
      <c r="F7" s="119"/>
      <c r="G7" s="119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</row>
    <row r="8" spans="1:28" ht="12.75" x14ac:dyDescent="0.25">
      <c r="A8" s="217" t="s">
        <v>33</v>
      </c>
      <c r="B8" s="216" t="s">
        <v>423</v>
      </c>
      <c r="C8" s="215" t="s">
        <v>34</v>
      </c>
      <c r="D8" s="215" t="s">
        <v>35</v>
      </c>
      <c r="E8" s="215" t="s">
        <v>53</v>
      </c>
      <c r="F8" s="215" t="s">
        <v>36</v>
      </c>
      <c r="G8" s="215" t="s">
        <v>37</v>
      </c>
      <c r="H8" s="217" t="s">
        <v>38</v>
      </c>
      <c r="I8" s="217" t="s">
        <v>39</v>
      </c>
      <c r="J8" s="217" t="s">
        <v>31</v>
      </c>
      <c r="K8" s="224" t="s">
        <v>13</v>
      </c>
      <c r="L8" s="120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</row>
    <row r="9" spans="1:28" s="213" customFormat="1" ht="12.75" x14ac:dyDescent="0.25">
      <c r="A9" s="225" t="str">
        <f>IF(AND(G9=""),"","["&amp;TEXT($B$1,"##")&amp;"-"&amp;TEXT(ROW()-9- COUNTBLANK($G$8:G8) +1,"##")&amp;"]")</f>
        <v/>
      </c>
      <c r="B9" s="226"/>
      <c r="C9" s="229" t="s">
        <v>487</v>
      </c>
      <c r="D9" s="226"/>
      <c r="E9" s="226"/>
      <c r="F9" s="226"/>
      <c r="G9" s="226"/>
      <c r="H9" s="227"/>
      <c r="I9" s="227"/>
      <c r="J9" s="227"/>
      <c r="K9" s="228"/>
      <c r="L9" s="210"/>
      <c r="M9" s="212"/>
      <c r="N9" s="212"/>
      <c r="O9" s="212"/>
      <c r="P9" s="212"/>
      <c r="Q9" s="212"/>
      <c r="R9" s="212"/>
      <c r="S9" s="212"/>
      <c r="T9" s="212"/>
      <c r="U9" s="212"/>
      <c r="V9" s="212"/>
      <c r="W9" s="212"/>
      <c r="X9" s="212"/>
      <c r="Y9" s="212"/>
      <c r="Z9" s="212"/>
      <c r="AA9" s="212"/>
      <c r="AB9" s="212"/>
    </row>
    <row r="10" spans="1:28" s="213" customFormat="1" ht="12.75" x14ac:dyDescent="0.25">
      <c r="A10" s="241"/>
      <c r="B10" s="234"/>
      <c r="C10" s="235" t="s">
        <v>488</v>
      </c>
      <c r="D10" s="234"/>
      <c r="E10" s="234"/>
      <c r="F10" s="234"/>
      <c r="G10" s="234"/>
      <c r="H10" s="236"/>
      <c r="I10" s="236"/>
      <c r="J10" s="236"/>
      <c r="K10" s="237"/>
      <c r="L10" s="210"/>
      <c r="M10" s="212"/>
      <c r="N10" s="212"/>
      <c r="O10" s="212"/>
      <c r="P10" s="212"/>
      <c r="Q10" s="212"/>
      <c r="R10" s="212"/>
      <c r="S10" s="212"/>
      <c r="T10" s="212"/>
      <c r="U10" s="212"/>
      <c r="V10" s="212"/>
      <c r="W10" s="212"/>
      <c r="X10" s="212"/>
      <c r="Y10" s="212"/>
      <c r="Z10" s="212"/>
      <c r="AA10" s="212"/>
      <c r="AB10" s="212"/>
    </row>
    <row r="11" spans="1:28" s="213" customFormat="1" ht="45" x14ac:dyDescent="0.25">
      <c r="A11" s="223" t="str">
        <f>IF(AND(G11=""),"","["&amp;TEXT($B$1,"##")&amp;"-"&amp;TEXT(ROW()-9- COUNTBLANK($G$8:G10) +1,"##")&amp;"]")</f>
        <v>[Organisations-1]</v>
      </c>
      <c r="B11" s="221" t="s">
        <v>490</v>
      </c>
      <c r="C11" s="222" t="s">
        <v>493</v>
      </c>
      <c r="D11" s="221" t="s">
        <v>494</v>
      </c>
      <c r="E11" s="242" t="s">
        <v>495</v>
      </c>
      <c r="F11" s="242" t="s">
        <v>497</v>
      </c>
      <c r="G11" s="221" t="s">
        <v>496</v>
      </c>
      <c r="H11" s="223"/>
      <c r="I11" s="223"/>
      <c r="J11" s="223"/>
      <c r="K11" s="214"/>
      <c r="L11" s="210"/>
      <c r="M11" s="212"/>
      <c r="N11" s="212"/>
      <c r="O11" s="212"/>
      <c r="P11" s="212"/>
      <c r="Q11" s="212"/>
      <c r="R11" s="212"/>
      <c r="S11" s="212"/>
      <c r="T11" s="212"/>
      <c r="U11" s="212"/>
      <c r="V11" s="212"/>
      <c r="W11" s="212"/>
      <c r="X11" s="212"/>
      <c r="Y11" s="212"/>
      <c r="Z11" s="212"/>
      <c r="AA11" s="212"/>
      <c r="AB11" s="212"/>
    </row>
    <row r="12" spans="1:28" s="213" customFormat="1" ht="30" x14ac:dyDescent="0.25">
      <c r="A12" s="223" t="str">
        <f>IF(AND(G12=""),"","["&amp;TEXT($B$1,"##")&amp;"-"&amp;TEXT(ROW()-9- COUNTBLANK($G$8:G11) +1,"##")&amp;"]")</f>
        <v>[Organisations-2]</v>
      </c>
      <c r="B12" s="221" t="s">
        <v>491</v>
      </c>
      <c r="C12" s="222" t="s">
        <v>498</v>
      </c>
      <c r="D12" s="221" t="s">
        <v>496</v>
      </c>
      <c r="E12" s="242" t="s">
        <v>501</v>
      </c>
      <c r="F12" s="243" t="s">
        <v>504</v>
      </c>
      <c r="G12" s="221" t="s">
        <v>505</v>
      </c>
      <c r="H12" s="223"/>
      <c r="I12" s="223"/>
      <c r="J12" s="223"/>
      <c r="K12" s="214"/>
      <c r="L12" s="210"/>
      <c r="M12" s="212"/>
      <c r="N12" s="212"/>
      <c r="O12" s="212"/>
      <c r="P12" s="212"/>
      <c r="Q12" s="212"/>
      <c r="R12" s="212"/>
      <c r="S12" s="212"/>
      <c r="T12" s="212"/>
      <c r="U12" s="212"/>
      <c r="V12" s="212"/>
      <c r="W12" s="212"/>
      <c r="X12" s="212"/>
      <c r="Y12" s="212"/>
      <c r="Z12" s="212"/>
      <c r="AA12" s="212"/>
      <c r="AB12" s="212"/>
    </row>
    <row r="13" spans="1:28" s="213" customFormat="1" ht="38.25" x14ac:dyDescent="0.25">
      <c r="A13" s="223" t="str">
        <f>IF(AND(G13=""),"","["&amp;TEXT($B$1,"##")&amp;"-"&amp;TEXT(ROW()-9- COUNTBLANK($G$8:G12) +1,"##")&amp;"]")</f>
        <v>[Organisations-3]</v>
      </c>
      <c r="B13" s="221" t="s">
        <v>492</v>
      </c>
      <c r="C13" s="222" t="s">
        <v>489</v>
      </c>
      <c r="D13" s="221" t="s">
        <v>505</v>
      </c>
      <c r="E13" s="242" t="s">
        <v>502</v>
      </c>
      <c r="F13" s="221" t="s">
        <v>506</v>
      </c>
      <c r="G13" s="221" t="s">
        <v>507</v>
      </c>
      <c r="H13" s="223"/>
      <c r="I13" s="223"/>
      <c r="J13" s="223"/>
      <c r="K13" s="214"/>
      <c r="L13" s="210"/>
      <c r="M13" s="212"/>
      <c r="N13" s="212"/>
      <c r="O13" s="212"/>
      <c r="P13" s="212"/>
      <c r="Q13" s="212"/>
      <c r="R13" s="212"/>
      <c r="S13" s="212"/>
      <c r="T13" s="212"/>
      <c r="U13" s="212"/>
      <c r="V13" s="212"/>
      <c r="W13" s="212"/>
      <c r="X13" s="212"/>
      <c r="Y13" s="212"/>
      <c r="Z13" s="212"/>
      <c r="AA13" s="212"/>
      <c r="AB13" s="212"/>
    </row>
    <row r="14" spans="1:28" s="213" customFormat="1" ht="30" x14ac:dyDescent="0.25">
      <c r="A14" s="223" t="str">
        <f>IF(AND(G14=""),"","["&amp;TEXT($B$1,"##")&amp;"-"&amp;TEXT(ROW()-9- COUNTBLANK($G$8:G13) +1,"##")&amp;"]")</f>
        <v>[Organisations-4]</v>
      </c>
      <c r="B14" s="221" t="s">
        <v>500</v>
      </c>
      <c r="C14" s="220" t="s">
        <v>499</v>
      </c>
      <c r="D14" s="221" t="s">
        <v>496</v>
      </c>
      <c r="E14" s="242" t="s">
        <v>503</v>
      </c>
      <c r="F14" s="221" t="s">
        <v>504</v>
      </c>
      <c r="G14" s="221" t="s">
        <v>508</v>
      </c>
      <c r="H14" s="223"/>
      <c r="I14" s="223"/>
      <c r="J14" s="223"/>
      <c r="K14" s="214"/>
      <c r="L14" s="210"/>
      <c r="M14" s="212"/>
      <c r="N14" s="212"/>
      <c r="O14" s="212"/>
      <c r="P14" s="212"/>
      <c r="Q14" s="212"/>
      <c r="R14" s="212"/>
      <c r="S14" s="212"/>
      <c r="T14" s="212"/>
      <c r="U14" s="212"/>
      <c r="V14" s="212"/>
      <c r="W14" s="212"/>
      <c r="X14" s="212"/>
      <c r="Y14" s="212"/>
      <c r="Z14" s="212"/>
      <c r="AA14" s="212"/>
      <c r="AB14" s="212"/>
    </row>
    <row r="15" spans="1:28" s="213" customFormat="1" x14ac:dyDescent="0.25">
      <c r="A15" s="223"/>
      <c r="B15" s="221"/>
      <c r="C15" s="220"/>
      <c r="D15" s="221"/>
      <c r="E15" s="242"/>
      <c r="F15" s="221"/>
      <c r="G15" s="218"/>
      <c r="H15" s="219"/>
      <c r="I15" s="219"/>
      <c r="J15" s="219"/>
      <c r="K15" s="214"/>
      <c r="L15" s="210"/>
      <c r="M15" s="212"/>
      <c r="N15" s="212"/>
      <c r="O15" s="212"/>
      <c r="P15" s="212"/>
      <c r="Q15" s="212"/>
      <c r="R15" s="212"/>
      <c r="S15" s="212"/>
      <c r="T15" s="212"/>
      <c r="U15" s="212"/>
      <c r="V15" s="212"/>
      <c r="W15" s="212"/>
      <c r="X15" s="212"/>
      <c r="Y15" s="212"/>
      <c r="Z15" s="212"/>
      <c r="AA15" s="212"/>
      <c r="AB15" s="212"/>
    </row>
    <row r="16" spans="1:28" s="213" customFormat="1" ht="12.75" x14ac:dyDescent="0.25">
      <c r="A16" s="223" t="str">
        <f>IF(AND(G16=""),"","["&amp;TEXT($B$1,"##")&amp;"-"&amp;TEXT(ROW()-9- COUNTBLANK($G$8:G15) +1,"##")&amp;"]")</f>
        <v/>
      </c>
      <c r="B16" s="210"/>
      <c r="C16" s="210"/>
      <c r="D16" s="210"/>
      <c r="E16" s="210"/>
      <c r="F16" s="210"/>
      <c r="G16" s="210"/>
      <c r="H16" s="211"/>
      <c r="I16" s="211"/>
      <c r="J16" s="211"/>
      <c r="K16" s="230"/>
      <c r="L16" s="210"/>
      <c r="M16" s="212"/>
      <c r="N16" s="212"/>
      <c r="O16" s="212"/>
      <c r="P16" s="212"/>
      <c r="Q16" s="212"/>
      <c r="R16" s="212"/>
      <c r="S16" s="212"/>
      <c r="T16" s="212"/>
      <c r="U16" s="212"/>
      <c r="V16" s="212"/>
      <c r="W16" s="212"/>
      <c r="X16" s="212"/>
      <c r="Y16" s="212"/>
      <c r="Z16" s="212"/>
      <c r="AA16" s="212"/>
      <c r="AB16" s="212"/>
    </row>
    <row r="17" spans="1:28" ht="12.75" x14ac:dyDescent="0.25">
      <c r="A17" s="234"/>
      <c r="B17" s="234"/>
      <c r="C17" s="235" t="s">
        <v>54</v>
      </c>
      <c r="D17" s="234"/>
      <c r="E17" s="234"/>
      <c r="F17" s="234"/>
      <c r="G17" s="234"/>
      <c r="H17" s="236"/>
      <c r="I17" s="236"/>
      <c r="J17" s="236"/>
      <c r="K17" s="237"/>
      <c r="L17" s="120"/>
      <c r="M17" s="102"/>
      <c r="N17" s="102"/>
      <c r="O17" s="102"/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</row>
    <row r="18" spans="1:28" ht="76.5" x14ac:dyDescent="0.25">
      <c r="A18" s="223" t="str">
        <f>IF(AND(G18=""),"","["&amp;TEXT($B$1,"##")&amp;"-"&amp;TEXT(ROW()-9- COUNTBLANK($G$8:G17) +1,"##")&amp;"]")</f>
        <v>[Organisations-5]</v>
      </c>
      <c r="B18" s="231" t="s">
        <v>424</v>
      </c>
      <c r="C18" s="200" t="s">
        <v>55</v>
      </c>
      <c r="D18" s="232" t="s">
        <v>92</v>
      </c>
      <c r="E18" s="97" t="s">
        <v>75</v>
      </c>
      <c r="F18" s="97" t="s">
        <v>74</v>
      </c>
      <c r="G18" s="149" t="s">
        <v>320</v>
      </c>
      <c r="H18" s="131"/>
      <c r="I18" s="233"/>
      <c r="J18" s="131">
        <f>B3</f>
        <v>0</v>
      </c>
      <c r="K18" s="132"/>
    </row>
    <row r="19" spans="1:28" ht="38.25" x14ac:dyDescent="0.25">
      <c r="A19" s="128" t="str">
        <f>IF(AND(G19=""),"","["&amp;TEXT($B$1,"##")&amp;"-"&amp;TEXT(ROW()-9- COUNTBLANK($G$8:G18) +1,"##")&amp;"]")</f>
        <v>[Organisations-6]</v>
      </c>
      <c r="B19" s="205" t="s">
        <v>425</v>
      </c>
      <c r="C19" s="193" t="s">
        <v>57</v>
      </c>
      <c r="D19" s="141" t="s">
        <v>310</v>
      </c>
      <c r="E19" s="93" t="s">
        <v>75</v>
      </c>
      <c r="F19" s="91" t="s">
        <v>76</v>
      </c>
      <c r="G19" s="91" t="s">
        <v>408</v>
      </c>
      <c r="H19" s="124"/>
      <c r="I19" s="124"/>
      <c r="J19" s="124"/>
      <c r="K19" s="126"/>
    </row>
    <row r="20" spans="1:28" ht="38.25" x14ac:dyDescent="0.25">
      <c r="A20" s="128" t="str">
        <f>IF(AND(G20=""),"","["&amp;TEXT($B$1,"##")&amp;"-"&amp;TEXT(ROW()-9- COUNTBLANK($G$8:G19) +1,"##")&amp;"]")</f>
        <v>[Organisations-7]</v>
      </c>
      <c r="B20" s="205" t="s">
        <v>426</v>
      </c>
      <c r="C20" s="193" t="s">
        <v>58</v>
      </c>
      <c r="D20" s="141" t="s">
        <v>310</v>
      </c>
      <c r="E20" s="93" t="s">
        <v>75</v>
      </c>
      <c r="F20" s="91" t="s">
        <v>77</v>
      </c>
      <c r="G20" s="91" t="s">
        <v>321</v>
      </c>
      <c r="H20" s="124"/>
      <c r="I20" s="124"/>
      <c r="J20" s="124"/>
      <c r="K20" s="126"/>
    </row>
    <row r="21" spans="1:28" ht="30" x14ac:dyDescent="0.25">
      <c r="A21" s="128" t="str">
        <f>IF(AND(G21=""),"","["&amp;TEXT($B$1,"##")&amp;"-"&amp;TEXT(ROW()-9- COUNTBLANK($G$8:G20) +1,"##")&amp;"]")</f>
        <v>[Organisations-8]</v>
      </c>
      <c r="B21" s="205" t="s">
        <v>427</v>
      </c>
      <c r="C21" s="193" t="s">
        <v>59</v>
      </c>
      <c r="D21" s="141" t="s">
        <v>310</v>
      </c>
      <c r="E21" s="93" t="s">
        <v>75</v>
      </c>
      <c r="F21" s="91" t="s">
        <v>78</v>
      </c>
      <c r="G21" s="91" t="s">
        <v>322</v>
      </c>
      <c r="H21" s="124"/>
      <c r="I21" s="124"/>
      <c r="J21" s="124"/>
      <c r="K21" s="126"/>
    </row>
    <row r="22" spans="1:28" ht="30" x14ac:dyDescent="0.25">
      <c r="A22" s="128" t="str">
        <f>IF(AND(G22=""),"","["&amp;TEXT($B$1,"##")&amp;"-"&amp;TEXT(ROW()-9- COUNTBLANK($G$8:G21) +1,"##")&amp;"]")</f>
        <v>[Organisations-9]</v>
      </c>
      <c r="B22" s="205" t="s">
        <v>428</v>
      </c>
      <c r="C22" s="193" t="s">
        <v>60</v>
      </c>
      <c r="D22" s="141" t="s">
        <v>310</v>
      </c>
      <c r="E22" s="93" t="s">
        <v>75</v>
      </c>
      <c r="F22" s="91" t="s">
        <v>79</v>
      </c>
      <c r="G22" s="91" t="s">
        <v>323</v>
      </c>
      <c r="H22" s="124"/>
      <c r="I22" s="124"/>
      <c r="J22" s="124"/>
      <c r="K22" s="126"/>
    </row>
    <row r="23" spans="1:28" ht="30" x14ac:dyDescent="0.25">
      <c r="A23" s="128" t="str">
        <f>IF(AND(G23=""),"","["&amp;TEXT($B$1,"##")&amp;"-"&amp;TEXT(ROW()-9- COUNTBLANK($G$8:G22) +1,"##")&amp;"]")</f>
        <v>[Organisations-10]</v>
      </c>
      <c r="B23" s="205" t="s">
        <v>429</v>
      </c>
      <c r="C23" s="194" t="s">
        <v>61</v>
      </c>
      <c r="D23" s="141" t="s">
        <v>310</v>
      </c>
      <c r="E23" s="93" t="s">
        <v>75</v>
      </c>
      <c r="F23" s="91" t="s">
        <v>80</v>
      </c>
      <c r="G23" s="91" t="s">
        <v>324</v>
      </c>
      <c r="H23" s="124"/>
      <c r="I23" s="124"/>
      <c r="J23" s="124"/>
      <c r="K23" s="126"/>
    </row>
    <row r="24" spans="1:28" s="127" customFormat="1" ht="30" x14ac:dyDescent="0.25">
      <c r="A24" s="128" t="str">
        <f>IF(AND(G24=""),"","["&amp;TEXT($B$1,"##")&amp;"-"&amp;TEXT(ROW()-9- COUNTBLANK($G$8:G23) +1,"##")&amp;"]")</f>
        <v>[Organisations-11]</v>
      </c>
      <c r="B24" s="205" t="s">
        <v>430</v>
      </c>
      <c r="C24" s="195" t="s">
        <v>62</v>
      </c>
      <c r="D24" s="141" t="s">
        <v>310</v>
      </c>
      <c r="E24" s="93" t="s">
        <v>75</v>
      </c>
      <c r="F24" s="93" t="s">
        <v>81</v>
      </c>
      <c r="G24" s="91" t="s">
        <v>325</v>
      </c>
      <c r="H24" s="129"/>
      <c r="I24" s="129"/>
      <c r="J24" s="129"/>
      <c r="K24" s="130"/>
    </row>
    <row r="25" spans="1:28" s="127" customFormat="1" ht="30" x14ac:dyDescent="0.25">
      <c r="A25" s="128" t="str">
        <f>IF(AND(G25=""),"","["&amp;TEXT($B$1,"##")&amp;"-"&amp;TEXT(ROW()-9- COUNTBLANK($G$8:G24) +1,"##")&amp;"]")</f>
        <v>[Organisations-12]</v>
      </c>
      <c r="B25" s="205" t="s">
        <v>431</v>
      </c>
      <c r="C25" s="195" t="s">
        <v>63</v>
      </c>
      <c r="D25" s="141" t="s">
        <v>310</v>
      </c>
      <c r="E25" s="93" t="s">
        <v>75</v>
      </c>
      <c r="F25" s="93" t="s">
        <v>82</v>
      </c>
      <c r="G25" s="91" t="s">
        <v>326</v>
      </c>
      <c r="H25" s="131"/>
      <c r="I25" s="131"/>
      <c r="J25" s="131"/>
      <c r="K25" s="132"/>
    </row>
    <row r="26" spans="1:28" ht="30" x14ac:dyDescent="0.25">
      <c r="A26" s="128" t="str">
        <f>IF(AND(G26=""),"","["&amp;TEXT($B$1,"##")&amp;"-"&amp;TEXT(ROW()-9- COUNTBLANK($G$8:G25) +1,"##")&amp;"]")</f>
        <v>[Organisations-13]</v>
      </c>
      <c r="B26" s="205" t="s">
        <v>432</v>
      </c>
      <c r="C26" s="195" t="s">
        <v>64</v>
      </c>
      <c r="D26" s="141" t="s">
        <v>310</v>
      </c>
      <c r="E26" s="93" t="s">
        <v>75</v>
      </c>
      <c r="F26" s="91" t="s">
        <v>83</v>
      </c>
      <c r="G26" s="91" t="s">
        <v>327</v>
      </c>
      <c r="H26" s="124"/>
      <c r="I26" s="124"/>
      <c r="J26" s="124"/>
      <c r="K26" s="126"/>
    </row>
    <row r="27" spans="1:28" ht="30" x14ac:dyDescent="0.25">
      <c r="A27" s="128" t="str">
        <f>IF(AND(G27=""),"","["&amp;TEXT($B$1,"##")&amp;"-"&amp;TEXT(ROW()-9- COUNTBLANK($G$8:G26) +1,"##")&amp;"]")</f>
        <v>[Organisations-14]</v>
      </c>
      <c r="B27" s="205" t="s">
        <v>433</v>
      </c>
      <c r="C27" s="196" t="s">
        <v>65</v>
      </c>
      <c r="D27" s="141" t="s">
        <v>310</v>
      </c>
      <c r="E27" s="93" t="s">
        <v>75</v>
      </c>
      <c r="F27" s="94" t="s">
        <v>84</v>
      </c>
      <c r="G27" s="91" t="s">
        <v>328</v>
      </c>
      <c r="H27" s="124"/>
      <c r="I27" s="124"/>
      <c r="J27" s="124"/>
      <c r="K27" s="126"/>
    </row>
    <row r="28" spans="1:28" ht="30" x14ac:dyDescent="0.25">
      <c r="A28" s="128" t="str">
        <f>IF(AND(G28=""),"","["&amp;TEXT($B$1,"##")&amp;"-"&amp;TEXT(ROW()-9- COUNTBLANK($G$8:G27) +1,"##")&amp;"]")</f>
        <v>[Organisations-15]</v>
      </c>
      <c r="B28" s="205" t="s">
        <v>434</v>
      </c>
      <c r="C28" s="197" t="s">
        <v>66</v>
      </c>
      <c r="D28" s="141" t="s">
        <v>310</v>
      </c>
      <c r="E28" s="93" t="s">
        <v>75</v>
      </c>
      <c r="F28" s="91" t="s">
        <v>93</v>
      </c>
      <c r="G28" s="91" t="s">
        <v>329</v>
      </c>
      <c r="H28" s="124"/>
      <c r="I28" s="124"/>
      <c r="J28" s="124"/>
      <c r="K28" s="126"/>
    </row>
    <row r="29" spans="1:28" ht="30" x14ac:dyDescent="0.25">
      <c r="A29" s="128" t="str">
        <f>IF(AND(G29=""),"","["&amp;TEXT($B$1,"##")&amp;"-"&amp;TEXT(ROW()-9- COUNTBLANK($G$8:G28) +1,"##")&amp;"]")</f>
        <v>[Organisations-16]</v>
      </c>
      <c r="B29" s="205" t="s">
        <v>435</v>
      </c>
      <c r="C29" s="195" t="s">
        <v>67</v>
      </c>
      <c r="D29" s="141" t="s">
        <v>310</v>
      </c>
      <c r="E29" s="93" t="s">
        <v>75</v>
      </c>
      <c r="F29" s="91" t="s">
        <v>85</v>
      </c>
      <c r="G29" s="91" t="s">
        <v>330</v>
      </c>
      <c r="H29" s="124"/>
      <c r="I29" s="124"/>
      <c r="J29" s="124"/>
      <c r="K29" s="126"/>
    </row>
    <row r="30" spans="1:28" x14ac:dyDescent="0.25">
      <c r="A30" s="192"/>
      <c r="B30" s="244"/>
      <c r="C30" s="196"/>
      <c r="D30" s="253"/>
      <c r="E30" s="196"/>
      <c r="F30" s="196"/>
      <c r="G30" s="196"/>
      <c r="H30" s="192"/>
      <c r="I30" s="192"/>
      <c r="J30" s="192"/>
      <c r="K30" s="132"/>
    </row>
    <row r="31" spans="1:28" ht="12.75" x14ac:dyDescent="0.25">
      <c r="A31" s="187"/>
      <c r="B31" s="121"/>
      <c r="C31" s="158" t="s">
        <v>421</v>
      </c>
      <c r="D31" s="90"/>
      <c r="E31" s="121"/>
      <c r="F31" s="90"/>
      <c r="G31" s="90"/>
      <c r="H31" s="122"/>
      <c r="I31" s="122"/>
      <c r="J31" s="122"/>
      <c r="K31" s="123"/>
      <c r="L31" s="120"/>
      <c r="M31" s="102"/>
      <c r="N31" s="102"/>
      <c r="O31" s="102"/>
      <c r="P31" s="102"/>
      <c r="Q31" s="102"/>
      <c r="R31" s="102"/>
      <c r="S31" s="102"/>
      <c r="T31" s="102"/>
      <c r="U31" s="102"/>
      <c r="V31" s="102"/>
      <c r="W31" s="102"/>
      <c r="X31" s="102"/>
      <c r="Y31" s="102"/>
      <c r="Z31" s="102"/>
      <c r="AA31" s="102"/>
      <c r="AB31" s="102"/>
    </row>
    <row r="32" spans="1:28" ht="30" x14ac:dyDescent="0.25">
      <c r="A32" s="128" t="str">
        <f>IF(AND(G32=""),"","["&amp;TEXT($B$1,"##")&amp;"-"&amp;TEXT(ROW()-9- COUNTBLANK($G$8:G31) +1,"##")&amp;"]")</f>
        <v>[Organisations-17]</v>
      </c>
      <c r="B32" s="205" t="s">
        <v>436</v>
      </c>
      <c r="C32" s="195" t="s">
        <v>68</v>
      </c>
      <c r="D32" s="141" t="s">
        <v>310</v>
      </c>
      <c r="E32" s="93" t="s">
        <v>75</v>
      </c>
      <c r="F32" s="91" t="s">
        <v>86</v>
      </c>
      <c r="G32" s="95" t="s">
        <v>331</v>
      </c>
      <c r="H32" s="124"/>
      <c r="I32" s="124"/>
      <c r="J32" s="124"/>
      <c r="K32" s="126"/>
    </row>
    <row r="33" spans="1:28" ht="30" x14ac:dyDescent="0.25">
      <c r="A33" s="128" t="str">
        <f>IF(AND(G33=""),"","["&amp;TEXT($B$1,"##")&amp;"-"&amp;TEXT(ROW()-9- COUNTBLANK($G$8:G32) +1,"##")&amp;"]")</f>
        <v>[Organisations-18]</v>
      </c>
      <c r="B33" s="205" t="s">
        <v>437</v>
      </c>
      <c r="C33" s="195" t="s">
        <v>69</v>
      </c>
      <c r="D33" s="141" t="s">
        <v>310</v>
      </c>
      <c r="E33" s="93" t="s">
        <v>75</v>
      </c>
      <c r="F33" s="91" t="s">
        <v>87</v>
      </c>
      <c r="G33" s="95" t="s">
        <v>331</v>
      </c>
      <c r="H33" s="124"/>
      <c r="I33" s="124"/>
      <c r="J33" s="124"/>
      <c r="K33" s="126"/>
    </row>
    <row r="34" spans="1:28" ht="30" x14ac:dyDescent="0.25">
      <c r="A34" s="128" t="str">
        <f>IF(AND(G34=""),"","["&amp;TEXT($B$1,"##")&amp;"-"&amp;TEXT(ROW()-9- COUNTBLANK($G$8:G33) +1,"##")&amp;"]")</f>
        <v>[Organisations-19]</v>
      </c>
      <c r="B34" s="205" t="s">
        <v>438</v>
      </c>
      <c r="C34" s="195" t="s">
        <v>70</v>
      </c>
      <c r="D34" s="141" t="s">
        <v>310</v>
      </c>
      <c r="E34" s="93" t="s">
        <v>75</v>
      </c>
      <c r="F34" s="91" t="s">
        <v>88</v>
      </c>
      <c r="G34" s="95" t="s">
        <v>331</v>
      </c>
      <c r="H34" s="124"/>
      <c r="I34" s="124"/>
      <c r="J34" s="124"/>
      <c r="K34" s="126"/>
    </row>
    <row r="35" spans="1:28" ht="30" x14ac:dyDescent="0.25">
      <c r="A35" s="128" t="str">
        <f>IF(AND(G35=""),"","["&amp;TEXT($B$1,"##")&amp;"-"&amp;TEXT(ROW()-9- COUNTBLANK($G$8:G34) +1,"##")&amp;"]")</f>
        <v>[Organisations-20]</v>
      </c>
      <c r="B35" s="205" t="s">
        <v>439</v>
      </c>
      <c r="C35" s="195" t="s">
        <v>71</v>
      </c>
      <c r="D35" s="141" t="s">
        <v>310</v>
      </c>
      <c r="E35" s="93" t="s">
        <v>75</v>
      </c>
      <c r="F35" s="91" t="s">
        <v>89</v>
      </c>
      <c r="G35" s="95" t="s">
        <v>331</v>
      </c>
      <c r="H35" s="124"/>
      <c r="I35" s="124"/>
      <c r="J35" s="124"/>
      <c r="K35" s="126"/>
    </row>
    <row r="36" spans="1:28" ht="30" x14ac:dyDescent="0.25">
      <c r="A36" s="128" t="str">
        <f>IF(AND(G36=""),"","["&amp;TEXT($B$1,"##")&amp;"-"&amp;TEXT(ROW()-9- COUNTBLANK($G$8:G35) +1,"##")&amp;"]")</f>
        <v>[Organisations-21]</v>
      </c>
      <c r="B36" s="205" t="s">
        <v>440</v>
      </c>
      <c r="C36" s="195" t="s">
        <v>72</v>
      </c>
      <c r="D36" s="141" t="s">
        <v>310</v>
      </c>
      <c r="E36" s="93" t="s">
        <v>75</v>
      </c>
      <c r="F36" s="91" t="s">
        <v>90</v>
      </c>
      <c r="G36" s="95" t="s">
        <v>331</v>
      </c>
      <c r="H36" s="124"/>
      <c r="I36" s="124"/>
      <c r="J36" s="124"/>
      <c r="K36" s="126"/>
    </row>
    <row r="37" spans="1:28" ht="30" x14ac:dyDescent="0.25">
      <c r="A37" s="128" t="str">
        <f>IF(AND(G37=""),"","["&amp;TEXT($B$1,"##")&amp;"-"&amp;TEXT(ROW()-9- COUNTBLANK($G$8:G36) +1,"##")&amp;"]")</f>
        <v>[Organisations-22]</v>
      </c>
      <c r="B37" s="205" t="s">
        <v>441</v>
      </c>
      <c r="C37" s="193" t="s">
        <v>73</v>
      </c>
      <c r="D37" s="141" t="s">
        <v>310</v>
      </c>
      <c r="E37" s="93" t="s">
        <v>75</v>
      </c>
      <c r="F37" s="91" t="s">
        <v>91</v>
      </c>
      <c r="G37" s="95" t="s">
        <v>331</v>
      </c>
      <c r="H37" s="124"/>
      <c r="I37" s="124"/>
      <c r="J37" s="124"/>
      <c r="K37" s="126"/>
    </row>
    <row r="38" spans="1:28" ht="12.75" x14ac:dyDescent="0.25">
      <c r="A38" s="128" t="str">
        <f>IF(AND(G38=""),"","["&amp;TEXT($B$1,"##")&amp;"-"&amp;TEXT(ROW()-9- COUNTBLANK($G$8:G37) +1,"##")&amp;"]")</f>
        <v/>
      </c>
      <c r="B38" s="198"/>
      <c r="C38" s="93"/>
      <c r="D38" s="97"/>
      <c r="E38" s="91"/>
      <c r="F38" s="125"/>
      <c r="G38" s="91"/>
      <c r="H38" s="124"/>
      <c r="I38" s="124"/>
      <c r="J38" s="124"/>
      <c r="K38" s="126"/>
    </row>
    <row r="39" spans="1:28" ht="12.75" x14ac:dyDescent="0.25">
      <c r="A39" s="187"/>
      <c r="B39" s="121"/>
      <c r="C39" s="158" t="s">
        <v>422</v>
      </c>
      <c r="D39" s="90"/>
      <c r="E39" s="121"/>
      <c r="F39" s="90"/>
      <c r="G39" s="90"/>
      <c r="H39" s="122"/>
      <c r="I39" s="122"/>
      <c r="J39" s="122"/>
      <c r="K39" s="123"/>
      <c r="L39" s="120"/>
      <c r="M39" s="102"/>
      <c r="N39" s="102"/>
      <c r="O39" s="102"/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  <c r="AA39" s="102"/>
      <c r="AB39" s="102"/>
    </row>
    <row r="40" spans="1:28" ht="30" x14ac:dyDescent="0.25">
      <c r="A40" s="124" t="str">
        <f>IF(AND(G40=""),"","["&amp;TEXT($B$1,"##")&amp;"-"&amp;TEXT(ROW()-9- COUNTBLANK($G$8:G39) +1,"##")&amp;"]")</f>
        <v>[Organisations-23]</v>
      </c>
      <c r="B40" s="206" t="s">
        <v>442</v>
      </c>
      <c r="C40" s="96" t="s">
        <v>94</v>
      </c>
      <c r="D40" s="141" t="s">
        <v>310</v>
      </c>
      <c r="E40" s="93" t="s">
        <v>75</v>
      </c>
      <c r="F40" s="125" t="s">
        <v>181</v>
      </c>
      <c r="G40" s="91" t="s">
        <v>332</v>
      </c>
      <c r="H40" s="124"/>
      <c r="I40" s="124"/>
      <c r="J40" s="124"/>
      <c r="K40" s="126"/>
    </row>
    <row r="41" spans="1:28" ht="30" x14ac:dyDescent="0.25">
      <c r="A41" s="124" t="str">
        <f>IF(AND(G41=""),"","["&amp;TEXT($B$1,"##")&amp;"-"&amp;TEXT(ROW()-9- COUNTBLANK($G$8:G40) +1,"##")&amp;"]")</f>
        <v>[Organisations-24]</v>
      </c>
      <c r="B41" s="206" t="s">
        <v>443</v>
      </c>
      <c r="C41" s="96" t="s">
        <v>96</v>
      </c>
      <c r="D41" s="141" t="s">
        <v>310</v>
      </c>
      <c r="E41" s="93" t="s">
        <v>75</v>
      </c>
      <c r="F41" s="125" t="s">
        <v>183</v>
      </c>
      <c r="G41" s="91" t="s">
        <v>333</v>
      </c>
      <c r="H41" s="124"/>
      <c r="I41" s="124"/>
      <c r="J41" s="124"/>
      <c r="K41" s="126"/>
    </row>
    <row r="42" spans="1:28" ht="60" x14ac:dyDescent="0.25">
      <c r="A42" s="124" t="str">
        <f>IF(AND(G42=""),"","["&amp;TEXT($B$1,"##")&amp;"-"&amp;TEXT(ROW()-9- COUNTBLANK($G$8:G41) +1,"##")&amp;"]")</f>
        <v>[Organisations-25]</v>
      </c>
      <c r="B42" s="206" t="s">
        <v>444</v>
      </c>
      <c r="C42" s="96" t="s">
        <v>95</v>
      </c>
      <c r="D42" s="141" t="s">
        <v>311</v>
      </c>
      <c r="E42" s="93" t="s">
        <v>75</v>
      </c>
      <c r="F42" s="125" t="s">
        <v>182</v>
      </c>
      <c r="G42" s="91" t="s">
        <v>334</v>
      </c>
      <c r="H42" s="124"/>
      <c r="I42" s="124"/>
      <c r="J42" s="124"/>
      <c r="K42" s="126"/>
    </row>
    <row r="43" spans="1:28" ht="30" x14ac:dyDescent="0.25">
      <c r="A43" s="124" t="str">
        <f>IF(AND(G43=""),"","["&amp;TEXT($B$1,"##")&amp;"-"&amp;TEXT(ROW()-9- COUNTBLANK($G$8:G42) +1,"##")&amp;"]")</f>
        <v>[Organisations-26]</v>
      </c>
      <c r="B43" s="206" t="s">
        <v>445</v>
      </c>
      <c r="C43" s="96" t="s">
        <v>97</v>
      </c>
      <c r="D43" s="141" t="s">
        <v>310</v>
      </c>
      <c r="E43" s="93" t="s">
        <v>75</v>
      </c>
      <c r="F43" s="125" t="s">
        <v>184</v>
      </c>
      <c r="G43" s="91" t="s">
        <v>335</v>
      </c>
      <c r="H43" s="124"/>
      <c r="I43" s="124"/>
      <c r="J43" s="124"/>
      <c r="K43" s="126"/>
    </row>
    <row r="44" spans="1:28" ht="30" x14ac:dyDescent="0.25">
      <c r="A44" s="124" t="str">
        <f>IF(AND(G44=""),"","["&amp;TEXT($B$1,"##")&amp;"-"&amp;TEXT(ROW()-9- COUNTBLANK($G$8:G43) +1,"##")&amp;"]")</f>
        <v>[Organisations-27]</v>
      </c>
      <c r="B44" s="206" t="s">
        <v>446</v>
      </c>
      <c r="C44" s="96" t="s">
        <v>98</v>
      </c>
      <c r="D44" s="141" t="s">
        <v>310</v>
      </c>
      <c r="E44" s="93" t="s">
        <v>75</v>
      </c>
      <c r="F44" s="125" t="s">
        <v>185</v>
      </c>
      <c r="G44" s="91" t="s">
        <v>336</v>
      </c>
      <c r="H44" s="124"/>
      <c r="I44" s="124"/>
      <c r="J44" s="124"/>
      <c r="K44" s="126"/>
    </row>
    <row r="45" spans="1:28" ht="30" x14ac:dyDescent="0.25">
      <c r="A45" s="124" t="str">
        <f>IF(AND(G45=""),"","["&amp;TEXT($B$1,"##")&amp;"-"&amp;TEXT(ROW()-9- COUNTBLANK($G$8:G44) +1,"##")&amp;"]")</f>
        <v>[Organisations-28]</v>
      </c>
      <c r="B45" s="206" t="s">
        <v>447</v>
      </c>
      <c r="C45" s="96" t="s">
        <v>99</v>
      </c>
      <c r="D45" s="141" t="s">
        <v>310</v>
      </c>
      <c r="E45" s="93" t="s">
        <v>75</v>
      </c>
      <c r="F45" s="125" t="s">
        <v>186</v>
      </c>
      <c r="G45" s="91" t="s">
        <v>337</v>
      </c>
      <c r="H45" s="124"/>
      <c r="I45" s="124"/>
      <c r="J45" s="124"/>
      <c r="K45" s="126"/>
    </row>
    <row r="46" spans="1:28" ht="30" x14ac:dyDescent="0.25">
      <c r="A46" s="124" t="str">
        <f>IF(AND(G46=""),"","["&amp;TEXT($B$1,"##")&amp;"-"&amp;TEXT(ROW()-9- COUNTBLANK($G$8:G45) +1,"##")&amp;"]")</f>
        <v>[Organisations-29]</v>
      </c>
      <c r="B46" s="206" t="s">
        <v>448</v>
      </c>
      <c r="C46" s="96" t="s">
        <v>100</v>
      </c>
      <c r="D46" s="141" t="s">
        <v>310</v>
      </c>
      <c r="E46" s="93" t="s">
        <v>75</v>
      </c>
      <c r="F46" s="125" t="s">
        <v>187</v>
      </c>
      <c r="G46" s="91" t="s">
        <v>338</v>
      </c>
      <c r="H46" s="124"/>
      <c r="I46" s="124"/>
      <c r="J46" s="124"/>
      <c r="K46" s="126"/>
    </row>
    <row r="47" spans="1:28" ht="30" x14ac:dyDescent="0.25">
      <c r="A47" s="124" t="str">
        <f>IF(AND(G47=""),"","["&amp;TEXT($B$1,"##")&amp;"-"&amp;TEXT(ROW()-9- COUNTBLANK($G$8:G46) +1,"##")&amp;"]")</f>
        <v>[Organisations-30]</v>
      </c>
      <c r="B47" s="206" t="s">
        <v>449</v>
      </c>
      <c r="C47" s="96" t="s">
        <v>101</v>
      </c>
      <c r="D47" s="141" t="s">
        <v>310</v>
      </c>
      <c r="E47" s="93" t="s">
        <v>75</v>
      </c>
      <c r="F47" s="125" t="s">
        <v>188</v>
      </c>
      <c r="G47" s="91" t="s">
        <v>339</v>
      </c>
      <c r="H47" s="124"/>
      <c r="I47" s="124"/>
      <c r="J47" s="124"/>
      <c r="K47" s="126"/>
    </row>
    <row r="48" spans="1:28" ht="30" x14ac:dyDescent="0.25">
      <c r="A48" s="124" t="str">
        <f>IF(AND(G48=""),"","["&amp;TEXT($B$1,"##")&amp;"-"&amp;TEXT(ROW()-9- COUNTBLANK($G$8:G47) +1,"##")&amp;"]")</f>
        <v>[Organisations-31]</v>
      </c>
      <c r="B48" s="206" t="s">
        <v>450</v>
      </c>
      <c r="C48" s="96" t="s">
        <v>102</v>
      </c>
      <c r="D48" s="141" t="s">
        <v>310</v>
      </c>
      <c r="E48" s="93" t="s">
        <v>75</v>
      </c>
      <c r="F48" s="125" t="s">
        <v>189</v>
      </c>
      <c r="G48" s="91" t="s">
        <v>340</v>
      </c>
      <c r="H48" s="124"/>
      <c r="I48" s="124"/>
      <c r="J48" s="124"/>
      <c r="K48" s="126"/>
    </row>
    <row r="49" spans="1:11" ht="30" x14ac:dyDescent="0.25">
      <c r="A49" s="124" t="str">
        <f>IF(AND(G49=""),"","["&amp;TEXT($B$1,"##")&amp;"-"&amp;TEXT(ROW()-9- COUNTBLANK($G$8:G48) +1,"##")&amp;"]")</f>
        <v>[Organisations-32]</v>
      </c>
      <c r="B49" s="206" t="s">
        <v>451</v>
      </c>
      <c r="C49" s="96" t="s">
        <v>103</v>
      </c>
      <c r="D49" s="141" t="s">
        <v>310</v>
      </c>
      <c r="E49" s="93" t="s">
        <v>75</v>
      </c>
      <c r="F49" s="125" t="s">
        <v>190</v>
      </c>
      <c r="G49" s="91" t="s">
        <v>341</v>
      </c>
      <c r="H49" s="124"/>
      <c r="I49" s="124"/>
      <c r="J49" s="124"/>
      <c r="K49" s="126"/>
    </row>
    <row r="50" spans="1:11" ht="30" x14ac:dyDescent="0.25">
      <c r="A50" s="124" t="str">
        <f>IF(AND(G50=""),"","["&amp;TEXT($B$1,"##")&amp;"-"&amp;TEXT(ROW()-9- COUNTBLANK($G$8:G49) +1,"##")&amp;"]")</f>
        <v>[Organisations-33]</v>
      </c>
      <c r="B50" s="206" t="s">
        <v>452</v>
      </c>
      <c r="C50" s="96" t="s">
        <v>104</v>
      </c>
      <c r="D50" s="141" t="s">
        <v>310</v>
      </c>
      <c r="E50" s="93" t="s">
        <v>75</v>
      </c>
      <c r="F50" s="125" t="s">
        <v>191</v>
      </c>
      <c r="G50" s="91" t="s">
        <v>342</v>
      </c>
      <c r="H50" s="124"/>
      <c r="I50" s="124"/>
      <c r="J50" s="124"/>
      <c r="K50" s="126"/>
    </row>
    <row r="51" spans="1:11" ht="30" x14ac:dyDescent="0.25">
      <c r="A51" s="124" t="str">
        <f>IF(AND(G51=""),"","["&amp;TEXT($B$1,"##")&amp;"-"&amp;TEXT(ROW()-9- COUNTBLANK($G$8:G50) +1,"##")&amp;"]")</f>
        <v>[Organisations-34]</v>
      </c>
      <c r="B51" s="206" t="s">
        <v>453</v>
      </c>
      <c r="C51" s="96" t="s">
        <v>105</v>
      </c>
      <c r="D51" s="141" t="s">
        <v>310</v>
      </c>
      <c r="E51" s="93" t="s">
        <v>75</v>
      </c>
      <c r="F51" s="125" t="s">
        <v>192</v>
      </c>
      <c r="G51" s="91" t="s">
        <v>343</v>
      </c>
      <c r="H51" s="124"/>
      <c r="I51" s="124"/>
      <c r="J51" s="124"/>
      <c r="K51" s="126"/>
    </row>
    <row r="52" spans="1:11" ht="30" x14ac:dyDescent="0.25">
      <c r="A52" s="124" t="str">
        <f>IF(AND(G52=""),"","["&amp;TEXT($B$1,"##")&amp;"-"&amp;TEXT(ROW()-9- COUNTBLANK($G$8:G51) +1,"##")&amp;"]")</f>
        <v>[Organisations-35]</v>
      </c>
      <c r="B52" s="206" t="s">
        <v>454</v>
      </c>
      <c r="C52" s="96" t="s">
        <v>106</v>
      </c>
      <c r="D52" s="141" t="s">
        <v>310</v>
      </c>
      <c r="E52" s="93" t="s">
        <v>75</v>
      </c>
      <c r="F52" s="125" t="s">
        <v>193</v>
      </c>
      <c r="G52" s="91" t="s">
        <v>344</v>
      </c>
      <c r="H52" s="124"/>
      <c r="I52" s="124"/>
      <c r="J52" s="124"/>
      <c r="K52" s="126"/>
    </row>
    <row r="53" spans="1:11" ht="30" x14ac:dyDescent="0.25">
      <c r="A53" s="124" t="str">
        <f>IF(AND(G53=""),"","["&amp;TEXT($B$1,"##")&amp;"-"&amp;TEXT(ROW()-9- COUNTBLANK($G$8:G52) +1,"##")&amp;"]")</f>
        <v>[Organisations-36]</v>
      </c>
      <c r="B53" s="206" t="s">
        <v>455</v>
      </c>
      <c r="C53" s="96" t="s">
        <v>107</v>
      </c>
      <c r="D53" s="141" t="s">
        <v>310</v>
      </c>
      <c r="E53" s="93" t="s">
        <v>75</v>
      </c>
      <c r="F53" s="125" t="s">
        <v>194</v>
      </c>
      <c r="G53" s="91" t="s">
        <v>345</v>
      </c>
      <c r="H53" s="124"/>
      <c r="I53" s="124"/>
      <c r="J53" s="124"/>
      <c r="K53" s="126"/>
    </row>
    <row r="54" spans="1:11" ht="30" x14ac:dyDescent="0.25">
      <c r="A54" s="124" t="str">
        <f>IF(AND(G54=""),"","["&amp;TEXT($B$1,"##")&amp;"-"&amp;TEXT(ROW()-9- COUNTBLANK($G$8:G53) +1,"##")&amp;"]")</f>
        <v>[Organisations-37]</v>
      </c>
      <c r="B54" s="206" t="s">
        <v>456</v>
      </c>
      <c r="C54" s="96" t="s">
        <v>108</v>
      </c>
      <c r="D54" s="141" t="s">
        <v>310</v>
      </c>
      <c r="E54" s="93" t="s">
        <v>75</v>
      </c>
      <c r="F54" s="125" t="s">
        <v>195</v>
      </c>
      <c r="G54" s="91" t="s">
        <v>346</v>
      </c>
      <c r="H54" s="124"/>
      <c r="I54" s="124"/>
      <c r="J54" s="124"/>
      <c r="K54" s="126"/>
    </row>
    <row r="55" spans="1:11" ht="30" x14ac:dyDescent="0.25">
      <c r="A55" s="124" t="str">
        <f>IF(AND(G55=""),"","["&amp;TEXT($B$1,"##")&amp;"-"&amp;TEXT(ROW()-9- COUNTBLANK($G$8:G54) +1,"##")&amp;"]")</f>
        <v>[Organisations-38]</v>
      </c>
      <c r="B55" s="206" t="s">
        <v>457</v>
      </c>
      <c r="C55" s="96" t="s">
        <v>109</v>
      </c>
      <c r="D55" s="141" t="s">
        <v>310</v>
      </c>
      <c r="E55" s="93" t="s">
        <v>75</v>
      </c>
      <c r="F55" s="125" t="s">
        <v>196</v>
      </c>
      <c r="G55" s="91" t="s">
        <v>347</v>
      </c>
      <c r="H55" s="124"/>
      <c r="I55" s="124"/>
      <c r="J55" s="124"/>
      <c r="K55" s="126"/>
    </row>
    <row r="56" spans="1:11" ht="30" x14ac:dyDescent="0.25">
      <c r="A56" s="124" t="str">
        <f>IF(AND(G56=""),"","["&amp;TEXT($B$1,"##")&amp;"-"&amp;TEXT(ROW()-9- COUNTBLANK($G$8:G55) +1,"##")&amp;"]")</f>
        <v>[Organisations-39]</v>
      </c>
      <c r="B56" s="206" t="s">
        <v>458</v>
      </c>
      <c r="C56" s="96" t="s">
        <v>110</v>
      </c>
      <c r="D56" s="141" t="s">
        <v>310</v>
      </c>
      <c r="E56" s="93" t="s">
        <v>75</v>
      </c>
      <c r="F56" s="125" t="s">
        <v>197</v>
      </c>
      <c r="G56" s="91" t="s">
        <v>348</v>
      </c>
      <c r="H56" s="124"/>
      <c r="I56" s="124"/>
      <c r="J56" s="124"/>
      <c r="K56" s="126"/>
    </row>
    <row r="57" spans="1:11" ht="30" x14ac:dyDescent="0.25">
      <c r="A57" s="124" t="str">
        <f>IF(AND(G57=""),"","["&amp;TEXT($B$1,"##")&amp;"-"&amp;TEXT(ROW()-9- COUNTBLANK($G$8:G56) +1,"##")&amp;"]")</f>
        <v>[Organisations-40]</v>
      </c>
      <c r="B57" s="206" t="s">
        <v>459</v>
      </c>
      <c r="C57" s="96" t="s">
        <v>111</v>
      </c>
      <c r="D57" s="141" t="s">
        <v>310</v>
      </c>
      <c r="E57" s="93" t="s">
        <v>75</v>
      </c>
      <c r="F57" s="125" t="s">
        <v>198</v>
      </c>
      <c r="G57" s="91" t="s">
        <v>349</v>
      </c>
      <c r="H57" s="124"/>
      <c r="I57" s="124"/>
      <c r="J57" s="124"/>
      <c r="K57" s="126"/>
    </row>
    <row r="58" spans="1:11" ht="30" x14ac:dyDescent="0.25">
      <c r="A58" s="124" t="str">
        <f>IF(AND(G58=""),"","["&amp;TEXT($B$1,"##")&amp;"-"&amp;TEXT(ROW()-9- COUNTBLANK($G$8:G57) +1,"##")&amp;"]")</f>
        <v>[Organisations-41]</v>
      </c>
      <c r="B58" s="206" t="s">
        <v>460</v>
      </c>
      <c r="C58" s="96" t="s">
        <v>112</v>
      </c>
      <c r="D58" s="141" t="s">
        <v>310</v>
      </c>
      <c r="E58" s="93" t="s">
        <v>75</v>
      </c>
      <c r="F58" s="125" t="s">
        <v>199</v>
      </c>
      <c r="G58" s="91" t="s">
        <v>350</v>
      </c>
    </row>
    <row r="59" spans="1:11" ht="30" x14ac:dyDescent="0.25">
      <c r="A59" s="124" t="str">
        <f>IF(AND(G59=""),"","["&amp;TEXT($B$1,"##")&amp;"-"&amp;TEXT(ROW()-9- COUNTBLANK($G$8:G58) +1,"##")&amp;"]")</f>
        <v>[Organisations-42]</v>
      </c>
      <c r="B59" s="206" t="s">
        <v>461</v>
      </c>
      <c r="C59" s="96" t="s">
        <v>113</v>
      </c>
      <c r="D59" s="141" t="s">
        <v>310</v>
      </c>
      <c r="E59" s="93" t="s">
        <v>75</v>
      </c>
      <c r="F59" s="125" t="s">
        <v>200</v>
      </c>
      <c r="G59" s="91" t="s">
        <v>351</v>
      </c>
      <c r="H59" s="124"/>
      <c r="I59" s="124"/>
      <c r="J59" s="124"/>
      <c r="K59" s="126"/>
    </row>
    <row r="60" spans="1:11" ht="30" x14ac:dyDescent="0.25">
      <c r="A60" s="124" t="str">
        <f>IF(AND(G60=""),"","["&amp;TEXT($B$1,"##")&amp;"-"&amp;TEXT(ROW()-9- COUNTBLANK($G$8:G59) +1,"##")&amp;"]")</f>
        <v>[Organisations-43]</v>
      </c>
      <c r="B60" s="206" t="s">
        <v>462</v>
      </c>
      <c r="C60" s="96" t="s">
        <v>114</v>
      </c>
      <c r="D60" s="141" t="s">
        <v>310</v>
      </c>
      <c r="E60" s="93" t="s">
        <v>75</v>
      </c>
      <c r="F60" s="125" t="s">
        <v>201</v>
      </c>
      <c r="G60" s="91" t="s">
        <v>352</v>
      </c>
      <c r="H60" s="124"/>
      <c r="I60" s="124"/>
      <c r="J60" s="124"/>
      <c r="K60" s="126"/>
    </row>
    <row r="61" spans="1:11" ht="30" x14ac:dyDescent="0.25">
      <c r="A61" s="124" t="str">
        <f>IF(AND(G61=""),"","["&amp;TEXT($B$1,"##")&amp;"-"&amp;TEXT(ROW()-9- COUNTBLANK($G$8:G60) +1,"##")&amp;"]")</f>
        <v>[Organisations-44]</v>
      </c>
      <c r="B61" s="206" t="s">
        <v>463</v>
      </c>
      <c r="C61" s="96" t="s">
        <v>115</v>
      </c>
      <c r="D61" s="141" t="s">
        <v>310</v>
      </c>
      <c r="E61" s="93" t="s">
        <v>75</v>
      </c>
      <c r="F61" s="125" t="s">
        <v>202</v>
      </c>
      <c r="G61" s="91" t="s">
        <v>353</v>
      </c>
      <c r="H61" s="124"/>
      <c r="I61" s="124"/>
      <c r="J61" s="124"/>
      <c r="K61" s="126"/>
    </row>
    <row r="62" spans="1:11" ht="30" x14ac:dyDescent="0.25">
      <c r="A62" s="124" t="str">
        <f>IF(AND(G62=""),"","["&amp;TEXT($B$1,"##")&amp;"-"&amp;TEXT(ROW()-9- COUNTBLANK($G$8:G61) +1,"##")&amp;"]")</f>
        <v>[Organisations-45]</v>
      </c>
      <c r="B62" s="206" t="s">
        <v>464</v>
      </c>
      <c r="C62" s="96" t="s">
        <v>116</v>
      </c>
      <c r="D62" s="141" t="s">
        <v>310</v>
      </c>
      <c r="E62" s="93" t="s">
        <v>75</v>
      </c>
      <c r="F62" s="125" t="s">
        <v>203</v>
      </c>
      <c r="G62" s="91" t="s">
        <v>354</v>
      </c>
      <c r="H62" s="124"/>
      <c r="I62" s="124"/>
      <c r="J62" s="124"/>
      <c r="K62" s="126"/>
    </row>
    <row r="63" spans="1:11" ht="30" x14ac:dyDescent="0.25">
      <c r="A63" s="124" t="str">
        <f>IF(AND(G63=""),"","["&amp;TEXT($B$1,"##")&amp;"-"&amp;TEXT(ROW()-9- COUNTBLANK($G$8:G62) +1,"##")&amp;"]")</f>
        <v>[Organisations-46]</v>
      </c>
      <c r="B63" s="206" t="s">
        <v>465</v>
      </c>
      <c r="C63" s="96" t="s">
        <v>117</v>
      </c>
      <c r="D63" s="141" t="s">
        <v>310</v>
      </c>
      <c r="E63" s="93" t="s">
        <v>75</v>
      </c>
      <c r="F63" s="125" t="s">
        <v>204</v>
      </c>
      <c r="G63" s="91" t="s">
        <v>355</v>
      </c>
      <c r="H63" s="133"/>
      <c r="I63" s="124"/>
      <c r="J63" s="124"/>
      <c r="K63" s="134"/>
    </row>
    <row r="64" spans="1:11" ht="30" x14ac:dyDescent="0.25">
      <c r="A64" s="124" t="str">
        <f>IF(AND(G64=""),"","["&amp;TEXT($B$1,"##")&amp;"-"&amp;TEXT(ROW()-9- COUNTBLANK($G$8:G63) +1,"##")&amp;"]")</f>
        <v>[Organisations-47]</v>
      </c>
      <c r="B64" s="206" t="s">
        <v>466</v>
      </c>
      <c r="C64" s="96" t="s">
        <v>118</v>
      </c>
      <c r="D64" s="141" t="s">
        <v>310</v>
      </c>
      <c r="E64" s="93" t="s">
        <v>75</v>
      </c>
      <c r="F64" s="125" t="s">
        <v>205</v>
      </c>
      <c r="G64" s="91" t="s">
        <v>356</v>
      </c>
      <c r="H64" s="133"/>
      <c r="I64" s="124"/>
      <c r="J64" s="124"/>
      <c r="K64" s="134"/>
    </row>
    <row r="65" spans="1:11" ht="30" x14ac:dyDescent="0.25">
      <c r="A65" s="124" t="str">
        <f>IF(AND(G65=""),"","["&amp;TEXT($B$1,"##")&amp;"-"&amp;TEXT(ROW()-9- COUNTBLANK($G$8:G64) +1,"##")&amp;"]")</f>
        <v>[Organisations-48]</v>
      </c>
      <c r="B65" s="206" t="s">
        <v>467</v>
      </c>
      <c r="C65" s="96" t="s">
        <v>119</v>
      </c>
      <c r="D65" s="141" t="s">
        <v>310</v>
      </c>
      <c r="E65" s="93" t="s">
        <v>75</v>
      </c>
      <c r="F65" s="125" t="s">
        <v>206</v>
      </c>
      <c r="G65" s="91" t="s">
        <v>357</v>
      </c>
      <c r="H65" s="133"/>
      <c r="I65" s="124"/>
      <c r="J65" s="124"/>
      <c r="K65" s="134"/>
    </row>
    <row r="66" spans="1:11" ht="30" x14ac:dyDescent="0.25">
      <c r="A66" s="124" t="str">
        <f>IF(AND(G66=""),"","["&amp;TEXT($B$1,"##")&amp;"-"&amp;TEXT(ROW()-9- COUNTBLANK($G$8:G65) +1,"##")&amp;"]")</f>
        <v>[Organisations-49]</v>
      </c>
      <c r="B66" s="206" t="s">
        <v>468</v>
      </c>
      <c r="C66" s="96" t="s">
        <v>120</v>
      </c>
      <c r="D66" s="141" t="s">
        <v>310</v>
      </c>
      <c r="E66" s="93" t="s">
        <v>75</v>
      </c>
      <c r="F66" s="125" t="s">
        <v>207</v>
      </c>
      <c r="G66" s="91" t="s">
        <v>358</v>
      </c>
      <c r="H66" s="133"/>
      <c r="I66" s="124"/>
      <c r="J66" s="124"/>
      <c r="K66" s="134"/>
    </row>
    <row r="67" spans="1:11" ht="30" x14ac:dyDescent="0.25">
      <c r="A67" s="124" t="str">
        <f>IF(AND(G67=""),"","["&amp;TEXT($B$1,"##")&amp;"-"&amp;TEXT(ROW()-9- COUNTBLANK($G$8:G66) +1,"##")&amp;"]")</f>
        <v>[Organisations-50]</v>
      </c>
      <c r="B67" s="206" t="s">
        <v>469</v>
      </c>
      <c r="C67" s="96" t="s">
        <v>121</v>
      </c>
      <c r="D67" s="141" t="s">
        <v>310</v>
      </c>
      <c r="E67" s="93" t="s">
        <v>75</v>
      </c>
      <c r="F67" s="125" t="s">
        <v>208</v>
      </c>
      <c r="G67" s="91" t="s">
        <v>359</v>
      </c>
      <c r="H67" s="133"/>
      <c r="I67" s="124"/>
      <c r="J67" s="124"/>
      <c r="K67" s="134"/>
    </row>
    <row r="68" spans="1:11" ht="30" x14ac:dyDescent="0.25">
      <c r="A68" s="124" t="str">
        <f>IF(AND(G68=""),"","["&amp;TEXT($B$1,"##")&amp;"-"&amp;TEXT(ROW()-9- COUNTBLANK($G$8:G67) +1,"##")&amp;"]")</f>
        <v>[Organisations-51]</v>
      </c>
      <c r="B68" s="206" t="s">
        <v>470</v>
      </c>
      <c r="C68" s="96" t="s">
        <v>122</v>
      </c>
      <c r="D68" s="141" t="s">
        <v>310</v>
      </c>
      <c r="E68" s="93" t="s">
        <v>75</v>
      </c>
      <c r="F68" s="125" t="s">
        <v>209</v>
      </c>
      <c r="G68" s="91" t="s">
        <v>360</v>
      </c>
      <c r="H68" s="133"/>
      <c r="I68" s="124"/>
      <c r="J68" s="124"/>
      <c r="K68" s="134"/>
    </row>
    <row r="69" spans="1:11" ht="38.25" x14ac:dyDescent="0.25">
      <c r="A69" s="124" t="str">
        <f>IF(AND(G69=""),"","["&amp;TEXT($B$1,"##")&amp;"-"&amp;TEXT(ROW()-9- COUNTBLANK($G$8:G68) +1,"##")&amp;"]")</f>
        <v>[Organisations-52]</v>
      </c>
      <c r="B69" s="206" t="s">
        <v>471</v>
      </c>
      <c r="C69" s="96" t="s">
        <v>123</v>
      </c>
      <c r="D69" s="141" t="s">
        <v>310</v>
      </c>
      <c r="E69" s="93" t="s">
        <v>75</v>
      </c>
      <c r="F69" s="125" t="s">
        <v>210</v>
      </c>
      <c r="G69" s="91" t="s">
        <v>361</v>
      </c>
      <c r="H69" s="133"/>
      <c r="I69" s="124"/>
      <c r="J69" s="124"/>
      <c r="K69" s="134"/>
    </row>
    <row r="70" spans="1:11" ht="38.25" x14ac:dyDescent="0.25">
      <c r="A70" s="124" t="str">
        <f>IF(AND(G70=""),"","["&amp;TEXT($B$1,"##")&amp;"-"&amp;TEXT(ROW()-9- COUNTBLANK($G$8:G69) +1,"##")&amp;"]")</f>
        <v>[Organisations-53]</v>
      </c>
      <c r="B70" s="206" t="s">
        <v>472</v>
      </c>
      <c r="C70" s="96" t="s">
        <v>124</v>
      </c>
      <c r="D70" s="141" t="s">
        <v>310</v>
      </c>
      <c r="E70" s="93" t="s">
        <v>75</v>
      </c>
      <c r="F70" s="125" t="s">
        <v>212</v>
      </c>
      <c r="G70" s="91" t="s">
        <v>362</v>
      </c>
      <c r="H70" s="133"/>
      <c r="I70" s="124"/>
      <c r="J70" s="124"/>
      <c r="K70" s="134"/>
    </row>
    <row r="71" spans="1:11" ht="38.25" x14ac:dyDescent="0.25">
      <c r="A71" s="124" t="str">
        <f>IF(AND(G71=""),"","["&amp;TEXT($B$1,"##")&amp;"-"&amp;TEXT(ROW()-9- COUNTBLANK($G$8:G70) +1,"##")&amp;"]")</f>
        <v>[Organisations-54]</v>
      </c>
      <c r="B71" s="206" t="s">
        <v>473</v>
      </c>
      <c r="C71" s="96" t="s">
        <v>125</v>
      </c>
      <c r="D71" s="141" t="s">
        <v>310</v>
      </c>
      <c r="E71" s="93" t="s">
        <v>75</v>
      </c>
      <c r="F71" s="125" t="s">
        <v>213</v>
      </c>
      <c r="G71" s="91" t="s">
        <v>363</v>
      </c>
      <c r="H71" s="133"/>
      <c r="I71" s="124"/>
      <c r="J71" s="124"/>
      <c r="K71" s="134"/>
    </row>
    <row r="72" spans="1:11" ht="38.25" x14ac:dyDescent="0.25">
      <c r="A72" s="124" t="str">
        <f>IF(AND(G72=""),"","["&amp;TEXT($B$1,"##")&amp;"-"&amp;TEXT(ROW()-9- COUNTBLANK($G$8:G71) +1,"##")&amp;"]")</f>
        <v>[Organisations-55]</v>
      </c>
      <c r="B72" s="206" t="s">
        <v>474</v>
      </c>
      <c r="C72" s="96" t="s">
        <v>126</v>
      </c>
      <c r="D72" s="141" t="s">
        <v>310</v>
      </c>
      <c r="E72" s="93" t="s">
        <v>75</v>
      </c>
      <c r="F72" s="125" t="s">
        <v>214</v>
      </c>
      <c r="G72" s="91" t="s">
        <v>364</v>
      </c>
      <c r="H72" s="133"/>
      <c r="I72" s="124"/>
      <c r="J72" s="124"/>
      <c r="K72" s="134"/>
    </row>
    <row r="73" spans="1:11" ht="38.25" x14ac:dyDescent="0.25">
      <c r="A73" s="124" t="str">
        <f>IF(AND(G73=""),"","["&amp;TEXT($B$1,"##")&amp;"-"&amp;TEXT(ROW()-9- COUNTBLANK($G$8:G72) +1,"##")&amp;"]")</f>
        <v>[Organisations-56]</v>
      </c>
      <c r="B73" s="206" t="s">
        <v>475</v>
      </c>
      <c r="C73" s="96" t="s">
        <v>127</v>
      </c>
      <c r="D73" s="141" t="s">
        <v>310</v>
      </c>
      <c r="E73" s="93" t="s">
        <v>75</v>
      </c>
      <c r="F73" s="125" t="s">
        <v>211</v>
      </c>
      <c r="G73" s="91" t="s">
        <v>365</v>
      </c>
      <c r="H73" s="133"/>
      <c r="I73" s="124"/>
      <c r="J73" s="124"/>
      <c r="K73" s="134"/>
    </row>
    <row r="74" spans="1:11" ht="60" x14ac:dyDescent="0.25">
      <c r="A74" s="124" t="str">
        <f>IF(AND(G74=""),"","["&amp;TEXT($B$1,"##")&amp;"-"&amp;TEXT(ROW()-9- COUNTBLANK($G$8:G73) +1,"##")&amp;"]")</f>
        <v>[Organisations-57]</v>
      </c>
      <c r="B74" s="206" t="s">
        <v>476</v>
      </c>
      <c r="C74" s="96" t="s">
        <v>128</v>
      </c>
      <c r="D74" s="141" t="s">
        <v>312</v>
      </c>
      <c r="E74" s="93" t="s">
        <v>75</v>
      </c>
      <c r="F74" s="125" t="s">
        <v>215</v>
      </c>
      <c r="G74" s="91" t="s">
        <v>366</v>
      </c>
      <c r="H74" s="133"/>
      <c r="I74" s="124"/>
      <c r="J74" s="124"/>
      <c r="K74" s="134"/>
    </row>
    <row r="75" spans="1:11" ht="60" x14ac:dyDescent="0.25">
      <c r="A75" s="124" t="str">
        <f>IF(AND(G75=""),"","["&amp;TEXT($B$1,"##")&amp;"-"&amp;TEXT(ROW()-9- COUNTBLANK($G$8:G74) +1,"##")&amp;"]")</f>
        <v>[Organisations-58]</v>
      </c>
      <c r="B75" s="206" t="s">
        <v>477</v>
      </c>
      <c r="C75" s="96" t="s">
        <v>129</v>
      </c>
      <c r="D75" s="141" t="s">
        <v>312</v>
      </c>
      <c r="E75" s="93" t="s">
        <v>75</v>
      </c>
      <c r="F75" s="125" t="s">
        <v>216</v>
      </c>
      <c r="G75" s="91" t="s">
        <v>409</v>
      </c>
      <c r="H75" s="133"/>
      <c r="I75" s="124"/>
      <c r="J75" s="124"/>
      <c r="K75" s="134"/>
    </row>
    <row r="76" spans="1:11" ht="60" x14ac:dyDescent="0.25">
      <c r="A76" s="124" t="str">
        <f>IF(AND(G76=""),"","["&amp;TEXT($B$1,"##")&amp;"-"&amp;TEXT(ROW()-9- COUNTBLANK($G$8:G75) +1,"##")&amp;"]")</f>
        <v>[Organisations-59]</v>
      </c>
      <c r="B76" s="206" t="s">
        <v>478</v>
      </c>
      <c r="C76" s="96" t="s">
        <v>130</v>
      </c>
      <c r="D76" s="141" t="s">
        <v>312</v>
      </c>
      <c r="E76" s="93" t="s">
        <v>75</v>
      </c>
      <c r="F76" s="125" t="s">
        <v>217</v>
      </c>
      <c r="G76" s="91" t="s">
        <v>367</v>
      </c>
      <c r="H76" s="133"/>
      <c r="I76" s="124"/>
      <c r="J76" s="124"/>
      <c r="K76" s="134"/>
    </row>
    <row r="77" spans="1:11" ht="30" x14ac:dyDescent="0.25">
      <c r="A77" s="124" t="str">
        <f>IF(AND(G77=""),"","["&amp;TEXT($B$1,"##")&amp;"-"&amp;TEXT(ROW()-9- COUNTBLANK($G$8:G76) +1,"##")&amp;"]")</f>
        <v>[Organisations-60]</v>
      </c>
      <c r="B77" s="206" t="s">
        <v>479</v>
      </c>
      <c r="C77" s="96" t="s">
        <v>131</v>
      </c>
      <c r="D77" s="141" t="s">
        <v>310</v>
      </c>
      <c r="E77" s="93" t="s">
        <v>75</v>
      </c>
      <c r="F77" s="125" t="s">
        <v>218</v>
      </c>
      <c r="G77" s="142" t="s">
        <v>313</v>
      </c>
      <c r="H77" s="133"/>
      <c r="I77" s="124"/>
      <c r="J77" s="124"/>
      <c r="K77" s="134"/>
    </row>
    <row r="78" spans="1:11" ht="38.25" x14ac:dyDescent="0.25">
      <c r="A78" s="124" t="str">
        <f>IF(AND(G78=""),"","["&amp;TEXT($B$1,"##")&amp;"-"&amp;TEXT(ROW()-9- COUNTBLANK($G$8:G77) +1,"##")&amp;"]")</f>
        <v>[Organisations-61]</v>
      </c>
      <c r="B78" s="206" t="s">
        <v>480</v>
      </c>
      <c r="C78" s="96" t="s">
        <v>132</v>
      </c>
      <c r="D78" s="141" t="s">
        <v>310</v>
      </c>
      <c r="E78" s="93" t="s">
        <v>75</v>
      </c>
      <c r="F78" s="91" t="s">
        <v>219</v>
      </c>
      <c r="G78" s="142" t="s">
        <v>368</v>
      </c>
      <c r="H78" s="133"/>
      <c r="I78" s="124"/>
      <c r="J78" s="124"/>
      <c r="K78" s="134"/>
    </row>
    <row r="79" spans="1:11" ht="38.25" x14ac:dyDescent="0.25">
      <c r="A79" s="124" t="str">
        <f>IF(AND(G79=""),"","["&amp;TEXT($B$1,"##")&amp;"-"&amp;TEXT(ROW()-9- COUNTBLANK($G$8:G78) +1,"##")&amp;"]")</f>
        <v>[Organisations-62]</v>
      </c>
      <c r="B79" s="206" t="s">
        <v>481</v>
      </c>
      <c r="C79" s="96" t="s">
        <v>132</v>
      </c>
      <c r="D79" s="141" t="s">
        <v>310</v>
      </c>
      <c r="E79" s="93" t="s">
        <v>75</v>
      </c>
      <c r="F79" s="91" t="s">
        <v>219</v>
      </c>
      <c r="G79" s="142" t="s">
        <v>369</v>
      </c>
      <c r="H79" s="133"/>
      <c r="I79" s="124"/>
      <c r="J79" s="124"/>
      <c r="K79" s="134"/>
    </row>
    <row r="80" spans="1:11" ht="30" x14ac:dyDescent="0.25">
      <c r="A80" s="124" t="str">
        <f>IF(AND(G80=""),"","["&amp;TEXT($B$1,"##")&amp;"-"&amp;TEXT(ROW()-9- COUNTBLANK($G$8:G79) +1,"##")&amp;"]")</f>
        <v>[Organisations-63]</v>
      </c>
      <c r="B80" s="206" t="s">
        <v>529</v>
      </c>
      <c r="C80" s="96" t="s">
        <v>132</v>
      </c>
      <c r="D80" s="141" t="s">
        <v>310</v>
      </c>
      <c r="E80" s="93" t="s">
        <v>75</v>
      </c>
      <c r="F80" s="91" t="s">
        <v>219</v>
      </c>
      <c r="G80" s="91" t="s">
        <v>370</v>
      </c>
      <c r="H80" s="133"/>
      <c r="I80" s="124"/>
      <c r="J80" s="124"/>
      <c r="K80" s="134"/>
    </row>
    <row r="81" spans="1:11" ht="30" x14ac:dyDescent="0.25">
      <c r="A81" s="124" t="str">
        <f>IF(AND(G81=""),"","["&amp;TEXT($B$1,"##")&amp;"-"&amp;TEXT(ROW()-9- COUNTBLANK($G$8:G80) +1,"##")&amp;"]")</f>
        <v>[Organisations-64]</v>
      </c>
      <c r="B81" s="206" t="s">
        <v>530</v>
      </c>
      <c r="C81" s="96" t="s">
        <v>132</v>
      </c>
      <c r="D81" s="141" t="s">
        <v>310</v>
      </c>
      <c r="E81" s="93" t="s">
        <v>75</v>
      </c>
      <c r="F81" s="91" t="s">
        <v>219</v>
      </c>
      <c r="G81" s="91" t="s">
        <v>371</v>
      </c>
      <c r="H81" s="133"/>
      <c r="I81" s="124"/>
      <c r="J81" s="124"/>
      <c r="K81" s="134"/>
    </row>
    <row r="82" spans="1:11" ht="30" x14ac:dyDescent="0.25">
      <c r="A82" s="124" t="str">
        <f>IF(AND(G82=""),"","["&amp;TEXT($B$1,"##")&amp;"-"&amp;TEXT(ROW()-9- COUNTBLANK($G$8:G81) +1,"##")&amp;"]")</f>
        <v>[Organisations-65]</v>
      </c>
      <c r="B82" s="206" t="s">
        <v>531</v>
      </c>
      <c r="C82" s="96" t="s">
        <v>133</v>
      </c>
      <c r="D82" s="141" t="s">
        <v>310</v>
      </c>
      <c r="E82" s="93" t="s">
        <v>75</v>
      </c>
      <c r="F82" s="125" t="s">
        <v>220</v>
      </c>
      <c r="G82" s="91" t="s">
        <v>372</v>
      </c>
      <c r="H82" s="133"/>
      <c r="I82" s="124"/>
      <c r="J82" s="124"/>
      <c r="K82" s="134"/>
    </row>
    <row r="83" spans="1:11" ht="38.25" x14ac:dyDescent="0.25">
      <c r="A83" s="124" t="str">
        <f>IF(AND(G83=""),"","["&amp;TEXT($B$1,"##")&amp;"-"&amp;TEXT(ROW()-9- COUNTBLANK($G$8:G82) +1,"##")&amp;"]")</f>
        <v>[Organisations-66]</v>
      </c>
      <c r="B83" s="206" t="s">
        <v>532</v>
      </c>
      <c r="C83" s="157" t="s">
        <v>316</v>
      </c>
      <c r="D83" s="141" t="s">
        <v>310</v>
      </c>
      <c r="E83" s="93" t="s">
        <v>75</v>
      </c>
      <c r="F83" s="125" t="s">
        <v>221</v>
      </c>
      <c r="G83" s="142" t="s">
        <v>373</v>
      </c>
      <c r="H83" s="133"/>
      <c r="I83" s="124"/>
      <c r="J83" s="124"/>
      <c r="K83" s="134"/>
    </row>
    <row r="84" spans="1:11" ht="38.25" x14ac:dyDescent="0.25">
      <c r="A84" s="124" t="str">
        <f>IF(AND(G84=""),"","["&amp;TEXT($B$1,"##")&amp;"-"&amp;TEXT(ROW()-9- COUNTBLANK($G$8:G83) +1,"##")&amp;"]")</f>
        <v>[Organisations-67]</v>
      </c>
      <c r="B84" s="206" t="s">
        <v>533</v>
      </c>
      <c r="C84" s="157" t="s">
        <v>317</v>
      </c>
      <c r="D84" s="141" t="s">
        <v>310</v>
      </c>
      <c r="E84" s="93" t="s">
        <v>75</v>
      </c>
      <c r="F84" s="125" t="s">
        <v>222</v>
      </c>
      <c r="G84" s="142" t="s">
        <v>374</v>
      </c>
      <c r="H84" s="133"/>
      <c r="I84" s="124"/>
      <c r="J84" s="124"/>
      <c r="K84" s="134"/>
    </row>
    <row r="85" spans="1:11" ht="38.25" x14ac:dyDescent="0.25">
      <c r="A85" s="124" t="str">
        <f>IF(AND(G85=""),"","["&amp;TEXT($B$1,"##")&amp;"-"&amp;TEXT(ROW()-9- COUNTBLANK($G$8:G84) +1,"##")&amp;"]")</f>
        <v>[Organisations-68]</v>
      </c>
      <c r="B85" s="206" t="s">
        <v>534</v>
      </c>
      <c r="C85" s="157" t="s">
        <v>318</v>
      </c>
      <c r="D85" s="141" t="s">
        <v>310</v>
      </c>
      <c r="E85" s="93" t="s">
        <v>75</v>
      </c>
      <c r="F85" s="125" t="s">
        <v>223</v>
      </c>
      <c r="G85" s="91" t="s">
        <v>372</v>
      </c>
      <c r="H85" s="133"/>
      <c r="I85" s="124"/>
      <c r="J85" s="124"/>
      <c r="K85" s="134"/>
    </row>
    <row r="86" spans="1:11" x14ac:dyDescent="0.25">
      <c r="A86" s="192"/>
      <c r="B86" s="244"/>
      <c r="C86" s="254"/>
      <c r="D86" s="256"/>
      <c r="E86" s="196"/>
      <c r="F86" s="127"/>
      <c r="G86" s="196"/>
      <c r="H86" s="252"/>
      <c r="I86" s="192"/>
      <c r="J86" s="192"/>
      <c r="K86" s="255"/>
    </row>
    <row r="87" spans="1:11" x14ac:dyDescent="0.25">
      <c r="A87" s="192"/>
      <c r="B87" s="244"/>
      <c r="C87" s="254"/>
      <c r="D87" s="253"/>
      <c r="E87" s="196"/>
      <c r="F87" s="127"/>
      <c r="G87" s="196"/>
      <c r="H87" s="252"/>
      <c r="I87" s="192"/>
      <c r="J87" s="192"/>
      <c r="K87" s="255"/>
    </row>
    <row r="88" spans="1:11" x14ac:dyDescent="0.25">
      <c r="A88" s="192"/>
      <c r="B88" s="244"/>
      <c r="C88" s="254"/>
      <c r="D88" s="253"/>
      <c r="E88" s="196"/>
      <c r="F88" s="127"/>
      <c r="G88" s="196"/>
      <c r="H88" s="252"/>
      <c r="I88" s="192"/>
      <c r="J88" s="192"/>
      <c r="K88" s="255"/>
    </row>
    <row r="89" spans="1:11" x14ac:dyDescent="0.25">
      <c r="A89" s="192"/>
      <c r="B89" s="244"/>
      <c r="C89" s="254"/>
      <c r="D89" s="253"/>
      <c r="E89" s="196"/>
      <c r="F89" s="127"/>
      <c r="G89" s="196"/>
      <c r="H89" s="252"/>
      <c r="I89" s="192"/>
      <c r="J89" s="192"/>
      <c r="K89" s="255"/>
    </row>
    <row r="90" spans="1:11" x14ac:dyDescent="0.25">
      <c r="A90" s="192"/>
      <c r="B90" s="244"/>
      <c r="C90" s="254"/>
      <c r="D90" s="253"/>
      <c r="E90" s="196"/>
      <c r="F90" s="127"/>
      <c r="G90" s="196"/>
      <c r="H90" s="252"/>
      <c r="I90" s="192"/>
      <c r="J90" s="192"/>
      <c r="K90" s="255"/>
    </row>
    <row r="91" spans="1:11" x14ac:dyDescent="0.25">
      <c r="A91" s="192"/>
      <c r="B91" s="244"/>
      <c r="C91" s="254"/>
      <c r="D91" s="253"/>
      <c r="E91" s="196"/>
      <c r="F91" s="127"/>
      <c r="G91" s="196"/>
      <c r="H91" s="252"/>
      <c r="I91" s="192"/>
      <c r="J91" s="192"/>
      <c r="K91" s="255"/>
    </row>
    <row r="92" spans="1:11" x14ac:dyDescent="0.25">
      <c r="A92" s="192"/>
      <c r="B92" s="244"/>
      <c r="C92" s="254"/>
      <c r="D92" s="253"/>
      <c r="E92" s="196"/>
      <c r="F92" s="127"/>
      <c r="G92" s="196"/>
      <c r="H92" s="252"/>
      <c r="I92" s="192"/>
      <c r="J92" s="192"/>
      <c r="K92" s="255"/>
    </row>
    <row r="93" spans="1:11" x14ac:dyDescent="0.25">
      <c r="A93" s="192"/>
      <c r="B93" s="244"/>
      <c r="C93" s="254"/>
      <c r="D93" s="253"/>
      <c r="E93" s="196"/>
      <c r="F93" s="127"/>
      <c r="G93" s="196"/>
      <c r="H93" s="252"/>
      <c r="I93" s="192"/>
      <c r="J93" s="192"/>
      <c r="K93" s="255"/>
    </row>
    <row r="94" spans="1:11" x14ac:dyDescent="0.25">
      <c r="A94" s="192"/>
      <c r="B94" s="244"/>
      <c r="C94" s="254"/>
      <c r="D94" s="253"/>
      <c r="E94" s="196"/>
      <c r="F94" s="127"/>
      <c r="G94" s="196"/>
      <c r="H94" s="252"/>
      <c r="I94" s="192"/>
      <c r="J94" s="192"/>
      <c r="K94" s="255"/>
    </row>
    <row r="95" spans="1:11" x14ac:dyDescent="0.25">
      <c r="A95" s="192"/>
      <c r="B95" s="244"/>
      <c r="C95" s="254"/>
      <c r="D95" s="253"/>
      <c r="E95" s="196"/>
      <c r="F95" s="127"/>
      <c r="G95" s="196"/>
      <c r="H95" s="252"/>
      <c r="I95" s="192"/>
      <c r="J95" s="192"/>
      <c r="K95" s="255"/>
    </row>
    <row r="96" spans="1:11" x14ac:dyDescent="0.25">
      <c r="A96" s="192"/>
      <c r="B96" s="244"/>
      <c r="C96" s="254"/>
      <c r="D96" s="253"/>
      <c r="E96" s="196"/>
      <c r="F96" s="127"/>
      <c r="G96" s="196"/>
      <c r="H96" s="252"/>
      <c r="I96" s="192"/>
      <c r="J96" s="192"/>
      <c r="K96" s="255"/>
    </row>
    <row r="97" spans="1:28" x14ac:dyDescent="0.25">
      <c r="A97" s="192"/>
      <c r="B97" s="244"/>
      <c r="C97" s="254"/>
      <c r="D97" s="253"/>
      <c r="E97" s="196"/>
      <c r="F97" s="127"/>
      <c r="G97" s="196"/>
      <c r="H97" s="252"/>
      <c r="I97" s="192"/>
      <c r="J97" s="192"/>
      <c r="K97" s="255"/>
    </row>
    <row r="98" spans="1:28" x14ac:dyDescent="0.25">
      <c r="A98" s="192"/>
      <c r="B98" s="244"/>
      <c r="C98" s="254"/>
      <c r="D98" s="253"/>
      <c r="E98" s="196"/>
      <c r="F98" s="127"/>
      <c r="G98" s="196"/>
      <c r="H98" s="252"/>
      <c r="I98" s="192"/>
      <c r="J98" s="192"/>
      <c r="K98" s="255"/>
    </row>
    <row r="99" spans="1:28" x14ac:dyDescent="0.25">
      <c r="A99" s="192"/>
      <c r="B99" s="244"/>
      <c r="C99" s="254"/>
      <c r="D99" s="253"/>
      <c r="E99" s="196"/>
      <c r="F99" s="127"/>
      <c r="G99" s="196"/>
      <c r="H99" s="252"/>
      <c r="I99" s="192"/>
      <c r="J99" s="192"/>
      <c r="K99" s="255"/>
    </row>
    <row r="100" spans="1:28" x14ac:dyDescent="0.25">
      <c r="A100" s="192"/>
      <c r="B100" s="244"/>
      <c r="C100" s="254"/>
      <c r="D100" s="253"/>
      <c r="E100" s="196"/>
      <c r="F100" s="127"/>
      <c r="G100" s="196"/>
      <c r="H100" s="252"/>
      <c r="I100" s="192"/>
      <c r="J100" s="192"/>
      <c r="K100" s="255"/>
    </row>
    <row r="101" spans="1:28" x14ac:dyDescent="0.25">
      <c r="A101" s="192"/>
      <c r="B101" s="244"/>
      <c r="C101" s="254"/>
      <c r="D101" s="253"/>
      <c r="E101" s="196"/>
      <c r="F101" s="127"/>
      <c r="G101" s="196"/>
      <c r="H101" s="252"/>
      <c r="I101" s="192"/>
      <c r="J101" s="192"/>
      <c r="K101" s="255"/>
    </row>
    <row r="102" spans="1:28" x14ac:dyDescent="0.25">
      <c r="A102" s="192"/>
      <c r="B102" s="244"/>
      <c r="C102" s="254"/>
      <c r="D102" s="253"/>
      <c r="E102" s="196"/>
      <c r="F102" s="127"/>
      <c r="G102" s="196"/>
      <c r="H102" s="252"/>
      <c r="I102" s="192"/>
      <c r="J102" s="192"/>
      <c r="K102" s="255"/>
    </row>
    <row r="103" spans="1:28" x14ac:dyDescent="0.25">
      <c r="A103" s="192"/>
      <c r="B103" s="244"/>
      <c r="C103" s="254"/>
      <c r="D103" s="253"/>
      <c r="E103" s="196"/>
      <c r="F103" s="127"/>
      <c r="G103" s="196"/>
      <c r="H103" s="252"/>
      <c r="I103" s="192"/>
      <c r="J103" s="192"/>
      <c r="K103" s="255"/>
    </row>
    <row r="104" spans="1:28" x14ac:dyDescent="0.25">
      <c r="A104" s="192"/>
      <c r="B104" s="244"/>
      <c r="C104" s="254"/>
      <c r="D104" s="253"/>
      <c r="E104" s="196"/>
      <c r="F104" s="127"/>
      <c r="G104" s="196"/>
      <c r="H104" s="252"/>
      <c r="I104" s="192"/>
      <c r="J104" s="192"/>
      <c r="K104" s="255"/>
    </row>
    <row r="105" spans="1:28" x14ac:dyDescent="0.25">
      <c r="A105" s="192"/>
      <c r="B105" s="244"/>
      <c r="C105" s="254"/>
      <c r="D105" s="253"/>
      <c r="E105" s="196"/>
      <c r="F105" s="127"/>
      <c r="G105" s="196"/>
      <c r="H105" s="252"/>
      <c r="I105" s="192"/>
      <c r="J105" s="192"/>
      <c r="K105" s="255"/>
    </row>
    <row r="106" spans="1:28" x14ac:dyDescent="0.25">
      <c r="A106" s="192"/>
      <c r="B106" s="244"/>
      <c r="C106" s="254"/>
      <c r="D106" s="257"/>
      <c r="E106" s="196"/>
      <c r="F106" s="127"/>
      <c r="G106" s="196"/>
      <c r="H106" s="252"/>
      <c r="I106" s="192"/>
      <c r="J106" s="192"/>
      <c r="K106" s="255"/>
    </row>
    <row r="107" spans="1:28" s="213" customFormat="1" ht="12.75" x14ac:dyDescent="0.25">
      <c r="A107" s="225" t="str">
        <f>IF(AND(G107=""),"","["&amp;TEXT($B$1,"##")&amp;"-"&amp;TEXT(ROW()-9- COUNTBLANK($G$8:G178) +1,"##")&amp;"]")</f>
        <v/>
      </c>
      <c r="B107" s="226"/>
      <c r="C107" s="229" t="s">
        <v>516</v>
      </c>
      <c r="D107" s="226"/>
      <c r="E107" s="226"/>
      <c r="F107" s="226"/>
      <c r="G107" s="226"/>
      <c r="H107" s="227"/>
      <c r="I107" s="227"/>
      <c r="J107" s="227"/>
      <c r="K107" s="228"/>
      <c r="L107" s="210"/>
      <c r="M107" s="212"/>
      <c r="N107" s="212"/>
      <c r="O107" s="212"/>
      <c r="P107" s="212"/>
      <c r="Q107" s="212"/>
      <c r="R107" s="212"/>
      <c r="S107" s="212"/>
      <c r="T107" s="212"/>
      <c r="U107" s="212"/>
      <c r="V107" s="212"/>
      <c r="W107" s="212"/>
      <c r="X107" s="212"/>
      <c r="Y107" s="212"/>
      <c r="Z107" s="212"/>
      <c r="AA107" s="212"/>
      <c r="AB107" s="212"/>
    </row>
    <row r="108" spans="1:28" s="213" customFormat="1" ht="12.75" x14ac:dyDescent="0.25">
      <c r="A108" s="241"/>
      <c r="B108" s="234"/>
      <c r="C108" s="245" t="s">
        <v>517</v>
      </c>
      <c r="D108" s="234"/>
      <c r="E108" s="234"/>
      <c r="F108" s="234"/>
      <c r="G108" s="234"/>
      <c r="H108" s="236"/>
      <c r="I108" s="236"/>
      <c r="J108" s="236"/>
      <c r="K108" s="237"/>
      <c r="L108" s="210"/>
      <c r="M108" s="212"/>
      <c r="N108" s="212"/>
      <c r="O108" s="212"/>
      <c r="P108" s="212"/>
      <c r="Q108" s="212"/>
      <c r="R108" s="212"/>
      <c r="S108" s="212"/>
      <c r="T108" s="212"/>
      <c r="U108" s="212"/>
      <c r="V108" s="212"/>
      <c r="W108" s="212"/>
      <c r="X108" s="212"/>
      <c r="Y108" s="212"/>
      <c r="Z108" s="212"/>
      <c r="AA108" s="212"/>
      <c r="AB108" s="212"/>
    </row>
    <row r="109" spans="1:28" s="213" customFormat="1" ht="45" x14ac:dyDescent="0.25">
      <c r="A109" s="223" t="str">
        <f>IF(AND(G109=""),"","["&amp;TEXT($B$1,"##")&amp;"-"&amp;TEXT(ROW()-9- COUNTBLANK($G$8:G108) +1,"##")&amp;"]")</f>
        <v>[Organisations-69]</v>
      </c>
      <c r="B109" s="221" t="s">
        <v>518</v>
      </c>
      <c r="C109" s="222" t="s">
        <v>493</v>
      </c>
      <c r="D109" s="221" t="s">
        <v>494</v>
      </c>
      <c r="E109" s="242" t="s">
        <v>495</v>
      </c>
      <c r="F109" s="242" t="s">
        <v>497</v>
      </c>
      <c r="G109" s="221" t="s">
        <v>496</v>
      </c>
      <c r="H109" s="223"/>
      <c r="I109" s="223"/>
      <c r="J109" s="223"/>
      <c r="K109" s="214"/>
      <c r="L109" s="210"/>
      <c r="M109" s="212"/>
      <c r="N109" s="212"/>
      <c r="O109" s="212"/>
      <c r="P109" s="212"/>
      <c r="Q109" s="212"/>
      <c r="R109" s="212"/>
      <c r="S109" s="212"/>
      <c r="T109" s="212"/>
      <c r="U109" s="212"/>
      <c r="V109" s="212"/>
      <c r="W109" s="212"/>
      <c r="X109" s="212"/>
      <c r="Y109" s="212"/>
      <c r="Z109" s="212"/>
      <c r="AA109" s="212"/>
      <c r="AB109" s="212"/>
    </row>
    <row r="110" spans="1:28" s="213" customFormat="1" ht="38.25" x14ac:dyDescent="0.25">
      <c r="A110" s="223" t="str">
        <f>IF(AND(G110=""),"","["&amp;TEXT($B$1,"##")&amp;"-"&amp;TEXT(ROW()-9- COUNTBLANK($G$8:G112) +1,"##")&amp;"]")</f>
        <v>[Organisations-70]</v>
      </c>
      <c r="B110" s="221" t="s">
        <v>519</v>
      </c>
      <c r="C110" s="220" t="s">
        <v>499</v>
      </c>
      <c r="D110" s="221" t="s">
        <v>496</v>
      </c>
      <c r="E110" s="242" t="s">
        <v>503</v>
      </c>
      <c r="F110" s="221" t="s">
        <v>504</v>
      </c>
      <c r="G110" s="221" t="s">
        <v>508</v>
      </c>
      <c r="H110" s="223"/>
      <c r="I110" s="223"/>
      <c r="J110" s="223"/>
      <c r="K110" s="214"/>
      <c r="L110" s="210"/>
      <c r="M110" s="212"/>
      <c r="N110" s="212"/>
      <c r="O110" s="212"/>
      <c r="P110" s="212"/>
      <c r="Q110" s="212"/>
      <c r="R110" s="212"/>
      <c r="S110" s="212"/>
      <c r="T110" s="212"/>
      <c r="U110" s="212"/>
      <c r="V110" s="212"/>
      <c r="W110" s="212"/>
      <c r="X110" s="212"/>
      <c r="Y110" s="212"/>
      <c r="Z110" s="212"/>
      <c r="AA110" s="212"/>
      <c r="AB110" s="212"/>
    </row>
    <row r="111" spans="1:28" s="213" customFormat="1" ht="38.25" x14ac:dyDescent="0.25">
      <c r="A111" s="223" t="str">
        <f>IF(AND(G111=""),"","["&amp;TEXT($B$1,"##")&amp;"-"&amp;TEXT(ROW()-9- COUNTBLANK($G$8:G109) +1,"##")&amp;"]")</f>
        <v>[Organisations-71]</v>
      </c>
      <c r="B111" s="221" t="s">
        <v>520</v>
      </c>
      <c r="C111" s="222" t="s">
        <v>498</v>
      </c>
      <c r="D111" s="221" t="s">
        <v>496</v>
      </c>
      <c r="E111" s="242" t="s">
        <v>501</v>
      </c>
      <c r="F111" s="243" t="s">
        <v>504</v>
      </c>
      <c r="G111" s="221" t="s">
        <v>505</v>
      </c>
      <c r="H111" s="223"/>
      <c r="I111" s="223"/>
      <c r="J111" s="223"/>
      <c r="K111" s="214"/>
      <c r="L111" s="210"/>
      <c r="M111" s="212"/>
      <c r="N111" s="212"/>
      <c r="O111" s="212"/>
      <c r="P111" s="212"/>
      <c r="Q111" s="212"/>
      <c r="R111" s="212"/>
      <c r="S111" s="212"/>
      <c r="T111" s="212"/>
      <c r="U111" s="212"/>
      <c r="V111" s="212"/>
      <c r="W111" s="212"/>
      <c r="X111" s="212"/>
      <c r="Y111" s="212"/>
      <c r="Z111" s="212"/>
      <c r="AA111" s="212"/>
      <c r="AB111" s="212"/>
    </row>
    <row r="112" spans="1:28" s="213" customFormat="1" ht="38.25" x14ac:dyDescent="0.25">
      <c r="A112" s="223" t="str">
        <f>IF(AND(G112=""),"","["&amp;TEXT($B$1,"##")&amp;"-"&amp;TEXT(ROW()-9- COUNTBLANK($G$8:G111) +1,"##")&amp;"]")</f>
        <v>[Organisations-72]</v>
      </c>
      <c r="B112" s="221" t="s">
        <v>521</v>
      </c>
      <c r="C112" s="222" t="s">
        <v>489</v>
      </c>
      <c r="D112" s="221" t="s">
        <v>505</v>
      </c>
      <c r="E112" s="242" t="s">
        <v>502</v>
      </c>
      <c r="F112" s="221" t="s">
        <v>506</v>
      </c>
      <c r="G112" s="221" t="s">
        <v>507</v>
      </c>
      <c r="H112" s="223"/>
      <c r="I112" s="223"/>
      <c r="J112" s="223"/>
      <c r="K112" s="214"/>
      <c r="L112" s="210"/>
      <c r="M112" s="212"/>
      <c r="N112" s="212"/>
      <c r="O112" s="212"/>
      <c r="P112" s="212"/>
      <c r="Q112" s="212"/>
      <c r="R112" s="212"/>
      <c r="S112" s="212"/>
      <c r="T112" s="212"/>
      <c r="U112" s="212"/>
      <c r="V112" s="212"/>
      <c r="W112" s="212"/>
      <c r="X112" s="212"/>
      <c r="Y112" s="212"/>
      <c r="Z112" s="212"/>
      <c r="AA112" s="212"/>
      <c r="AB112" s="212"/>
    </row>
    <row r="113" spans="1:28" ht="51" x14ac:dyDescent="0.25">
      <c r="A113" s="223" t="str">
        <f>IF(AND(G113=""),"","["&amp;TEXT($B$1,"##")&amp;"-"&amp;TEXT(ROW()-9- COUNTBLANK($G$8:G112) +1,"##")&amp;"]")</f>
        <v>[Organisations-73]</v>
      </c>
      <c r="B113" s="221" t="s">
        <v>522</v>
      </c>
      <c r="C113" s="248" t="s">
        <v>509</v>
      </c>
      <c r="D113" s="249" t="s">
        <v>510</v>
      </c>
      <c r="E113" s="242" t="s">
        <v>502</v>
      </c>
      <c r="F113" s="248" t="s">
        <v>511</v>
      </c>
      <c r="G113" s="250" t="s">
        <v>512</v>
      </c>
    </row>
    <row r="114" spans="1:28" s="213" customFormat="1" x14ac:dyDescent="0.25">
      <c r="A114" s="223" t="str">
        <f>IF(AND(G114=""),"","["&amp;TEXT($B$1,"##")&amp;"-"&amp;TEXT(ROW()-9- COUNTBLANK($G$8:G113) +1,"##")&amp;"]")</f>
        <v/>
      </c>
      <c r="B114" s="218"/>
      <c r="C114" s="220"/>
      <c r="D114" s="218"/>
      <c r="E114" s="242"/>
      <c r="F114" s="218"/>
      <c r="G114" s="247"/>
      <c r="H114" s="219"/>
      <c r="I114" s="219"/>
      <c r="J114" s="219"/>
      <c r="K114" s="214"/>
      <c r="L114" s="210"/>
      <c r="M114" s="212"/>
      <c r="N114" s="212"/>
      <c r="O114" s="212"/>
      <c r="P114" s="212"/>
      <c r="Q114" s="212"/>
      <c r="R114" s="212"/>
      <c r="S114" s="212"/>
      <c r="T114" s="212"/>
      <c r="U114" s="212"/>
      <c r="V114" s="212"/>
      <c r="W114" s="212"/>
      <c r="X114" s="212"/>
      <c r="Y114" s="212"/>
      <c r="Z114" s="212"/>
      <c r="AA114" s="212"/>
      <c r="AB114" s="212"/>
    </row>
    <row r="115" spans="1:28" ht="12.75" x14ac:dyDescent="0.25">
      <c r="A115" s="264"/>
      <c r="B115" s="264"/>
      <c r="C115" s="265" t="s">
        <v>547</v>
      </c>
      <c r="D115" s="264"/>
      <c r="E115" s="264"/>
      <c r="F115" s="264"/>
      <c r="G115" s="264"/>
      <c r="H115" s="266"/>
      <c r="I115" s="266"/>
      <c r="J115" s="266"/>
      <c r="K115" s="267"/>
      <c r="L115" s="120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W115" s="102"/>
      <c r="X115" s="102"/>
      <c r="Y115" s="102"/>
      <c r="Z115" s="102"/>
      <c r="AA115" s="102"/>
      <c r="AB115" s="102"/>
    </row>
    <row r="116" spans="1:28" ht="38.25" x14ac:dyDescent="0.25">
      <c r="A116" s="223" t="str">
        <f>IF(AND(G116=""),"","["&amp;TEXT($B$1,"##")&amp;"-"&amp;TEXT(ROW()-9- COUNTBLANK($G$8:G115) +1,"##")&amp;"]")</f>
        <v>[Organisations-74]</v>
      </c>
      <c r="B116" s="207" t="s">
        <v>549</v>
      </c>
      <c r="C116" s="258" t="s">
        <v>548</v>
      </c>
      <c r="D116" s="261" t="s">
        <v>552</v>
      </c>
      <c r="E116" s="262" t="s">
        <v>180</v>
      </c>
      <c r="F116" s="263" t="s">
        <v>553</v>
      </c>
      <c r="G116" s="262" t="s">
        <v>554</v>
      </c>
      <c r="H116" s="150"/>
      <c r="I116" s="131"/>
      <c r="J116" s="131"/>
      <c r="K116" s="151"/>
    </row>
    <row r="117" spans="1:28" ht="45" x14ac:dyDescent="0.25">
      <c r="A117" s="223" t="str">
        <f>IF(AND(G117=""),"","["&amp;TEXT($B$1,"##")&amp;"-"&amp;TEXT(ROW()-9- COUNTBLANK($G$8:G116) +1,"##")&amp;"]")</f>
        <v>[Organisations-75]</v>
      </c>
      <c r="B117" s="207" t="s">
        <v>550</v>
      </c>
      <c r="C117" s="258" t="s">
        <v>525</v>
      </c>
      <c r="D117" s="261" t="s">
        <v>513</v>
      </c>
      <c r="E117" s="262" t="s">
        <v>180</v>
      </c>
      <c r="F117" s="263" t="s">
        <v>526</v>
      </c>
      <c r="G117" s="262" t="s">
        <v>527</v>
      </c>
      <c r="H117" s="150"/>
      <c r="I117" s="131"/>
      <c r="J117" s="131"/>
      <c r="K117" s="151"/>
    </row>
    <row r="118" spans="1:28" ht="45" x14ac:dyDescent="0.25">
      <c r="A118" s="223" t="str">
        <f>IF(AND(G118=""),"","["&amp;TEXT($B$1,"##")&amp;"-"&amp;TEXT(ROW()-9- COUNTBLANK($G$8:G117) +1,"##")&amp;"]")</f>
        <v>[Organisations-76]</v>
      </c>
      <c r="B118" s="207" t="s">
        <v>551</v>
      </c>
      <c r="C118" s="258" t="s">
        <v>292</v>
      </c>
      <c r="D118" s="261" t="s">
        <v>513</v>
      </c>
      <c r="E118" s="262" t="s">
        <v>180</v>
      </c>
      <c r="F118" s="263" t="s">
        <v>523</v>
      </c>
      <c r="G118" s="262" t="s">
        <v>524</v>
      </c>
      <c r="H118" s="150"/>
      <c r="I118" s="131"/>
      <c r="J118" s="131"/>
      <c r="K118" s="151"/>
    </row>
    <row r="119" spans="1:28" x14ac:dyDescent="0.25">
      <c r="A119" s="211"/>
      <c r="B119" s="207"/>
      <c r="C119" s="258"/>
      <c r="D119" s="271"/>
      <c r="E119" s="262"/>
      <c r="F119" s="263"/>
      <c r="G119" s="262"/>
      <c r="H119" s="150"/>
      <c r="I119" s="131"/>
      <c r="J119" s="131"/>
      <c r="K119" s="151"/>
    </row>
    <row r="120" spans="1:28" s="127" customFormat="1" x14ac:dyDescent="0.25">
      <c r="A120" s="211"/>
      <c r="B120" s="208"/>
      <c r="C120" s="277"/>
      <c r="D120" s="271"/>
      <c r="E120" s="278"/>
      <c r="F120" s="279"/>
      <c r="G120" s="278"/>
      <c r="H120" s="280"/>
      <c r="I120" s="281"/>
      <c r="J120" s="281"/>
      <c r="K120" s="282"/>
    </row>
    <row r="121" spans="1:28" s="285" customFormat="1" ht="12.75" x14ac:dyDescent="0.25">
      <c r="A121" s="283"/>
      <c r="B121" s="283"/>
      <c r="C121" s="288" t="s">
        <v>563</v>
      </c>
      <c r="D121" s="284"/>
      <c r="E121" s="284"/>
      <c r="G121" s="284"/>
      <c r="H121" s="286"/>
      <c r="I121" s="283"/>
      <c r="J121" s="283"/>
      <c r="K121" s="287"/>
    </row>
    <row r="122" spans="1:28" ht="12.75" x14ac:dyDescent="0.25">
      <c r="A122" s="187"/>
      <c r="B122" s="121"/>
      <c r="C122" s="158" t="s">
        <v>555</v>
      </c>
      <c r="D122" s="90"/>
      <c r="E122" s="121"/>
      <c r="F122" s="90"/>
      <c r="G122" s="90"/>
      <c r="H122" s="122"/>
      <c r="I122" s="122"/>
      <c r="J122" s="122"/>
      <c r="K122" s="123"/>
      <c r="L122" s="120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W122" s="102"/>
      <c r="X122" s="102"/>
      <c r="Y122" s="102"/>
      <c r="Z122" s="102"/>
      <c r="AA122" s="102"/>
      <c r="AB122" s="102"/>
    </row>
    <row r="123" spans="1:28" ht="30" x14ac:dyDescent="0.25">
      <c r="A123" s="124" t="str">
        <f>IF(AND(G123=""),"","["&amp;TEXT($B$1,"##")&amp;"-"&amp;TEXT(ROW()-9- COUNTBLANK($G$8:G122) +1,"##")&amp;"]")</f>
        <v>[Organisations-77]</v>
      </c>
      <c r="B123" s="207" t="s">
        <v>482</v>
      </c>
      <c r="C123" s="91" t="s">
        <v>134</v>
      </c>
      <c r="D123" s="143" t="s">
        <v>313</v>
      </c>
      <c r="E123" s="91" t="s">
        <v>180</v>
      </c>
      <c r="F123" s="91" t="s">
        <v>224</v>
      </c>
      <c r="G123" s="91" t="s">
        <v>375</v>
      </c>
      <c r="H123" s="133"/>
      <c r="I123" s="124"/>
      <c r="J123" s="124"/>
      <c r="K123" s="134"/>
    </row>
    <row r="124" spans="1:28" ht="30" x14ac:dyDescent="0.25">
      <c r="A124" s="124" t="str">
        <f>IF(AND(G124=""),"","["&amp;TEXT($B$1,"##")&amp;"-"&amp;TEXT(ROW()-9- COUNTBLANK($G$8:G123) +1,"##")&amp;"]")</f>
        <v>[Organisations-78]</v>
      </c>
      <c r="B124" s="207" t="s">
        <v>483</v>
      </c>
      <c r="C124" s="91" t="s">
        <v>279</v>
      </c>
      <c r="D124" s="143" t="s">
        <v>313</v>
      </c>
      <c r="E124" s="91" t="s">
        <v>180</v>
      </c>
      <c r="F124" s="91" t="s">
        <v>281</v>
      </c>
      <c r="G124" s="91" t="s">
        <v>376</v>
      </c>
      <c r="H124" s="133"/>
      <c r="I124" s="124"/>
      <c r="J124" s="124"/>
      <c r="K124" s="134"/>
    </row>
    <row r="125" spans="1:28" ht="30" x14ac:dyDescent="0.25">
      <c r="A125" s="124" t="str">
        <f>IF(AND(G125=""),"","["&amp;TEXT($B$1,"##")&amp;"-"&amp;TEXT(ROW()-9- COUNTBLANK($G$8:G124) +1,"##")&amp;"]")</f>
        <v>[Organisations-79]</v>
      </c>
      <c r="B125" s="207" t="s">
        <v>484</v>
      </c>
      <c r="C125" s="91" t="s">
        <v>280</v>
      </c>
      <c r="D125" s="143" t="s">
        <v>313</v>
      </c>
      <c r="E125" s="91" t="s">
        <v>180</v>
      </c>
      <c r="F125" s="91" t="s">
        <v>282</v>
      </c>
      <c r="G125" s="91" t="s">
        <v>377</v>
      </c>
      <c r="H125" s="133"/>
      <c r="I125" s="124"/>
      <c r="J125" s="124"/>
      <c r="K125" s="134"/>
    </row>
    <row r="126" spans="1:28" ht="30" x14ac:dyDescent="0.25">
      <c r="A126" s="124" t="str">
        <f>IF(AND(G126=""),"","["&amp;TEXT($B$1,"##")&amp;"-"&amp;TEXT(ROW()-9- COUNTBLANK($G$8:G125) +1,"##")&amp;"]")</f>
        <v>[Organisations-80]</v>
      </c>
      <c r="B126" s="207" t="s">
        <v>485</v>
      </c>
      <c r="C126" s="91" t="s">
        <v>283</v>
      </c>
      <c r="D126" s="143" t="s">
        <v>313</v>
      </c>
      <c r="E126" s="91" t="s">
        <v>180</v>
      </c>
      <c r="F126" s="91" t="s">
        <v>284</v>
      </c>
      <c r="G126" s="91" t="s">
        <v>378</v>
      </c>
      <c r="H126" s="133"/>
      <c r="I126" s="124"/>
      <c r="J126" s="124"/>
      <c r="K126" s="134"/>
    </row>
    <row r="127" spans="1:28" ht="30" x14ac:dyDescent="0.25">
      <c r="A127" s="124" t="str">
        <f>IF(AND(G127=""),"","["&amp;TEXT($B$1,"##")&amp;"-"&amp;TEXT(ROW()-9- COUNTBLANK($G$8:G126) +1,"##")&amp;"]")</f>
        <v>[Organisations-81]</v>
      </c>
      <c r="B127" s="207" t="s">
        <v>486</v>
      </c>
      <c r="C127" s="91" t="s">
        <v>285</v>
      </c>
      <c r="D127" s="143" t="s">
        <v>313</v>
      </c>
      <c r="E127" s="91" t="s">
        <v>180</v>
      </c>
      <c r="F127" s="91" t="s">
        <v>286</v>
      </c>
      <c r="G127" s="91" t="s">
        <v>379</v>
      </c>
      <c r="H127" s="133"/>
      <c r="I127" s="124"/>
      <c r="J127" s="124"/>
      <c r="K127" s="134"/>
    </row>
    <row r="128" spans="1:28" ht="12.75" x14ac:dyDescent="0.25">
      <c r="A128" s="124"/>
      <c r="B128" s="124"/>
      <c r="C128" s="91"/>
      <c r="D128" s="91"/>
      <c r="E128" s="91"/>
      <c r="F128" s="125"/>
      <c r="G128" s="91"/>
      <c r="H128" s="133"/>
      <c r="I128" s="124"/>
      <c r="J128" s="124"/>
      <c r="K128" s="134"/>
    </row>
    <row r="129" spans="1:28" ht="12.75" x14ac:dyDescent="0.25">
      <c r="A129" s="188"/>
      <c r="B129" s="135"/>
      <c r="C129" s="144" t="s">
        <v>556</v>
      </c>
      <c r="D129" s="98"/>
      <c r="E129" s="135"/>
      <c r="F129" s="98"/>
      <c r="G129" s="98"/>
      <c r="H129" s="136"/>
      <c r="I129" s="136"/>
      <c r="J129" s="136"/>
      <c r="K129" s="137"/>
      <c r="L129" s="120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W129" s="102"/>
      <c r="X129" s="102"/>
      <c r="Y129" s="102"/>
      <c r="Z129" s="102"/>
      <c r="AA129" s="102"/>
      <c r="AB129" s="102"/>
    </row>
    <row r="130" spans="1:28" ht="45" x14ac:dyDescent="0.25">
      <c r="A130" s="124" t="str">
        <f>IF(AND(G130=""),"","["&amp;TEXT($B$1,"##")&amp;"-"&amp;TEXT(ROW()-9- COUNTBLANK($G$8:G129) +1,"##")&amp;"]")</f>
        <v>[Organisations-82]</v>
      </c>
      <c r="B130" s="207" t="s">
        <v>535</v>
      </c>
      <c r="C130" s="91" t="s">
        <v>297</v>
      </c>
      <c r="D130" s="249" t="s">
        <v>513</v>
      </c>
      <c r="E130" s="91" t="s">
        <v>180</v>
      </c>
      <c r="F130" s="91" t="s">
        <v>225</v>
      </c>
      <c r="G130" s="91" t="s">
        <v>384</v>
      </c>
      <c r="H130" s="133"/>
      <c r="I130" s="124"/>
      <c r="J130" s="124"/>
      <c r="K130" s="134"/>
    </row>
    <row r="131" spans="1:28" ht="45" x14ac:dyDescent="0.25">
      <c r="A131" s="124" t="str">
        <f>IF(AND(G131=""),"","["&amp;TEXT($B$1,"##")&amp;"-"&amp;TEXT(ROW()-9- COUNTBLANK($G$8:G130) +1,"##")&amp;"]")</f>
        <v>[Organisations-83]</v>
      </c>
      <c r="B131" s="207" t="s">
        <v>536</v>
      </c>
      <c r="C131" s="91" t="s">
        <v>135</v>
      </c>
      <c r="D131" s="249" t="s">
        <v>513</v>
      </c>
      <c r="E131" s="91" t="s">
        <v>180</v>
      </c>
      <c r="F131" s="91" t="s">
        <v>226</v>
      </c>
      <c r="G131" s="91" t="s">
        <v>385</v>
      </c>
      <c r="H131" s="133"/>
      <c r="I131" s="124"/>
      <c r="J131" s="124"/>
      <c r="K131" s="134"/>
    </row>
    <row r="132" spans="1:28" ht="45" x14ac:dyDescent="0.25">
      <c r="A132" s="124" t="str">
        <f>IF(AND(G132=""),"","["&amp;TEXT($B$1,"##")&amp;"-"&amp;TEXT(ROW()-9- COUNTBLANK($G$8:G131) +1,"##")&amp;"]")</f>
        <v>[Organisations-84]</v>
      </c>
      <c r="B132" s="207" t="s">
        <v>537</v>
      </c>
      <c r="C132" s="91" t="s">
        <v>298</v>
      </c>
      <c r="D132" s="249" t="s">
        <v>513</v>
      </c>
      <c r="E132" s="91" t="s">
        <v>180</v>
      </c>
      <c r="F132" s="91" t="s">
        <v>299</v>
      </c>
      <c r="G132" s="91" t="s">
        <v>386</v>
      </c>
      <c r="H132" s="133"/>
      <c r="I132" s="124"/>
      <c r="J132" s="124"/>
      <c r="K132" s="134"/>
    </row>
    <row r="133" spans="1:28" ht="45" x14ac:dyDescent="0.25">
      <c r="A133" s="124" t="str">
        <f>IF(AND(G133=""),"","["&amp;TEXT($B$1,"##")&amp;"-"&amp;TEXT(ROW()-9- COUNTBLANK($G$8:G132) +1,"##")&amp;"]")</f>
        <v>[Organisations-85]</v>
      </c>
      <c r="B133" s="207" t="s">
        <v>538</v>
      </c>
      <c r="C133" s="91" t="s">
        <v>59</v>
      </c>
      <c r="D133" s="249" t="s">
        <v>513</v>
      </c>
      <c r="E133" s="91" t="s">
        <v>180</v>
      </c>
      <c r="F133" s="91" t="s">
        <v>228</v>
      </c>
      <c r="G133" s="91" t="s">
        <v>387</v>
      </c>
      <c r="H133" s="133"/>
      <c r="I133" s="124"/>
      <c r="J133" s="124"/>
      <c r="K133" s="134"/>
    </row>
    <row r="134" spans="1:28" ht="45" x14ac:dyDescent="0.25">
      <c r="A134" s="124" t="str">
        <f>IF(AND(G134=""),"","["&amp;TEXT($B$1,"##")&amp;"-"&amp;TEXT(ROW()-9- COUNTBLANK($G$8:G133) +1,"##")&amp;"]")</f>
        <v>[Organisations-86]</v>
      </c>
      <c r="B134" s="207" t="s">
        <v>539</v>
      </c>
      <c r="C134" s="91" t="s">
        <v>62</v>
      </c>
      <c r="D134" s="249" t="s">
        <v>513</v>
      </c>
      <c r="E134" s="91" t="s">
        <v>180</v>
      </c>
      <c r="F134" s="91" t="s">
        <v>81</v>
      </c>
      <c r="G134" s="91" t="s">
        <v>325</v>
      </c>
      <c r="H134" s="133"/>
      <c r="I134" s="124"/>
      <c r="J134" s="124"/>
      <c r="K134" s="134"/>
    </row>
    <row r="135" spans="1:28" ht="45" x14ac:dyDescent="0.25">
      <c r="A135" s="124" t="str">
        <f>IF(AND(G135=""),"","["&amp;TEXT($B$1,"##")&amp;"-"&amp;TEXT(ROW()-9- COUNTBLANK($G$8:G134) +1,"##")&amp;"]")</f>
        <v>[Organisations-87]</v>
      </c>
      <c r="B135" s="207" t="s">
        <v>540</v>
      </c>
      <c r="C135" s="91" t="s">
        <v>63</v>
      </c>
      <c r="D135" s="249" t="s">
        <v>513</v>
      </c>
      <c r="E135" s="91" t="s">
        <v>180</v>
      </c>
      <c r="F135" s="91" t="s">
        <v>229</v>
      </c>
      <c r="G135" s="91" t="s">
        <v>326</v>
      </c>
      <c r="H135" s="133"/>
      <c r="I135" s="124"/>
      <c r="J135" s="124"/>
      <c r="K135" s="134"/>
    </row>
    <row r="136" spans="1:28" ht="45" x14ac:dyDescent="0.25">
      <c r="A136" s="124" t="str">
        <f>IF(AND(G136=""),"","["&amp;TEXT($B$1,"##")&amp;"-"&amp;TEXT(ROW()-9- COUNTBLANK($G$8:G135) +1,"##")&amp;"]")</f>
        <v>[Organisations-88]</v>
      </c>
      <c r="B136" s="207" t="s">
        <v>541</v>
      </c>
      <c r="C136" s="91" t="s">
        <v>60</v>
      </c>
      <c r="D136" s="249" t="s">
        <v>513</v>
      </c>
      <c r="E136" s="91" t="s">
        <v>180</v>
      </c>
      <c r="F136" s="91" t="s">
        <v>79</v>
      </c>
      <c r="G136" s="91" t="s">
        <v>323</v>
      </c>
      <c r="H136" s="133"/>
      <c r="I136" s="124"/>
      <c r="J136" s="124"/>
      <c r="K136" s="134"/>
    </row>
    <row r="137" spans="1:28" ht="45" x14ac:dyDescent="0.25">
      <c r="A137" s="124" t="str">
        <f>IF(AND(G137=""),"","["&amp;TEXT($B$1,"##")&amp;"-"&amp;TEXT(ROW()-9- COUNTBLANK($G$8:G136) +1,"##")&amp;"]")</f>
        <v>[Organisations-89]</v>
      </c>
      <c r="B137" s="207" t="s">
        <v>542</v>
      </c>
      <c r="C137" s="142" t="s">
        <v>319</v>
      </c>
      <c r="D137" s="249" t="s">
        <v>513</v>
      </c>
      <c r="E137" s="91" t="s">
        <v>180</v>
      </c>
      <c r="F137" s="91" t="s">
        <v>227</v>
      </c>
      <c r="G137" s="91" t="s">
        <v>388</v>
      </c>
      <c r="H137" s="133"/>
      <c r="I137" s="124"/>
      <c r="J137" s="124"/>
      <c r="K137" s="134"/>
    </row>
    <row r="138" spans="1:28" ht="45" x14ac:dyDescent="0.25">
      <c r="A138" s="124" t="str">
        <f>IF(AND(G138=""),"","["&amp;TEXT($B$1,"##")&amp;"-"&amp;TEXT(ROW()-9- COUNTBLANK($G$8:G137) +1,"##")&amp;"]")</f>
        <v>[Organisations-90]</v>
      </c>
      <c r="B138" s="207" t="s">
        <v>543</v>
      </c>
      <c r="C138" s="91" t="s">
        <v>137</v>
      </c>
      <c r="D138" s="249" t="s">
        <v>513</v>
      </c>
      <c r="E138" s="91" t="s">
        <v>180</v>
      </c>
      <c r="F138" s="91" t="s">
        <v>230</v>
      </c>
      <c r="G138" s="91" t="s">
        <v>389</v>
      </c>
      <c r="H138" s="133"/>
      <c r="I138" s="124"/>
      <c r="J138" s="124"/>
      <c r="K138" s="134"/>
    </row>
    <row r="139" spans="1:28" ht="45" x14ac:dyDescent="0.25">
      <c r="A139" s="124" t="str">
        <f>IF(AND(G139=""),"","["&amp;TEXT($B$1,"##")&amp;"-"&amp;TEXT(ROW()-9- COUNTBLANK($G$8:G138) +1,"##")&amp;"]")</f>
        <v>[Organisations-91]</v>
      </c>
      <c r="B139" s="207" t="s">
        <v>544</v>
      </c>
      <c r="C139" s="91" t="s">
        <v>139</v>
      </c>
      <c r="D139" s="249" t="s">
        <v>513</v>
      </c>
      <c r="E139" s="91" t="s">
        <v>180</v>
      </c>
      <c r="F139" s="91" t="s">
        <v>233</v>
      </c>
      <c r="G139" s="91" t="s">
        <v>390</v>
      </c>
      <c r="H139" s="133"/>
      <c r="I139" s="124"/>
      <c r="J139" s="124"/>
      <c r="K139" s="134"/>
    </row>
    <row r="140" spans="1:28" ht="45" x14ac:dyDescent="0.25">
      <c r="A140" s="124" t="str">
        <f>IF(AND(G140=""),"","["&amp;TEXT($B$1,"##")&amp;"-"&amp;TEXT(ROW()-9- COUNTBLANK($G$8:G139) +1,"##")&amp;"]")</f>
        <v>[Organisations-92]</v>
      </c>
      <c r="B140" s="207" t="s">
        <v>545</v>
      </c>
      <c r="C140" s="91" t="s">
        <v>140</v>
      </c>
      <c r="D140" s="249" t="s">
        <v>513</v>
      </c>
      <c r="E140" s="91" t="s">
        <v>180</v>
      </c>
      <c r="F140" s="91" t="s">
        <v>234</v>
      </c>
      <c r="G140" s="91" t="s">
        <v>391</v>
      </c>
      <c r="H140" s="133"/>
      <c r="I140" s="124"/>
      <c r="J140" s="124"/>
      <c r="K140" s="134"/>
    </row>
    <row r="141" spans="1:28" ht="12.75" x14ac:dyDescent="0.25">
      <c r="A141" s="124"/>
      <c r="B141" s="124"/>
      <c r="C141" s="91"/>
      <c r="D141" s="91"/>
      <c r="E141" s="91"/>
      <c r="F141" s="125"/>
      <c r="G141" s="91"/>
      <c r="H141" s="133"/>
      <c r="I141" s="124"/>
      <c r="J141" s="124"/>
      <c r="K141" s="134"/>
    </row>
    <row r="142" spans="1:28" ht="12.75" x14ac:dyDescent="0.25">
      <c r="A142" s="188"/>
      <c r="B142" s="135"/>
      <c r="C142" s="144" t="s">
        <v>294</v>
      </c>
      <c r="D142" s="98"/>
      <c r="E142" s="135"/>
      <c r="F142" s="98"/>
      <c r="G142" s="98"/>
      <c r="H142" s="136"/>
      <c r="I142" s="136"/>
      <c r="J142" s="136"/>
      <c r="K142" s="137"/>
      <c r="L142" s="120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W142" s="102"/>
      <c r="X142" s="102"/>
      <c r="Y142" s="102"/>
      <c r="Z142" s="102"/>
      <c r="AA142" s="102"/>
      <c r="AB142" s="102"/>
    </row>
    <row r="143" spans="1:28" ht="45" x14ac:dyDescent="0.25">
      <c r="A143" s="124" t="str">
        <f>IF(AND(G143=""),"","["&amp;TEXT($B$1,"##")&amp;"-"&amp;TEXT(ROW()-9- COUNTBLANK($G$8:G142) +1,"##")&amp;"]")</f>
        <v>[Organisations-93]</v>
      </c>
      <c r="B143" s="207" t="s">
        <v>546</v>
      </c>
      <c r="C143" s="125" t="s">
        <v>301</v>
      </c>
      <c r="D143" s="249" t="s">
        <v>514</v>
      </c>
      <c r="E143" s="125" t="s">
        <v>180</v>
      </c>
      <c r="F143" s="125" t="s">
        <v>302</v>
      </c>
      <c r="G143" s="125" t="s">
        <v>392</v>
      </c>
      <c r="H143" s="133"/>
      <c r="I143" s="124"/>
      <c r="J143" s="124"/>
      <c r="K143" s="134"/>
    </row>
    <row r="144" spans="1:28" ht="45" x14ac:dyDescent="0.25">
      <c r="A144" s="128" t="str">
        <f>IF(AND(G144=""),"","["&amp;TEXT($B$1,"##")&amp;"-"&amp;TEXT(ROW()-9- COUNTBLANK($G$8:G143) +1,"##")&amp;"]")</f>
        <v>[Organisations-94]</v>
      </c>
      <c r="B144" s="207" t="s">
        <v>569</v>
      </c>
      <c r="C144" s="199" t="s">
        <v>300</v>
      </c>
      <c r="D144" s="249" t="s">
        <v>514</v>
      </c>
      <c r="E144" s="92" t="s">
        <v>180</v>
      </c>
      <c r="F144" s="92" t="s">
        <v>303</v>
      </c>
      <c r="G144" s="92" t="s">
        <v>393</v>
      </c>
      <c r="H144" s="133"/>
      <c r="I144" s="124"/>
      <c r="J144" s="124"/>
      <c r="K144" s="134"/>
    </row>
    <row r="145" spans="1:28" ht="45" x14ac:dyDescent="0.25">
      <c r="A145" s="128" t="str">
        <f>IF(AND(G145=""),"","["&amp;TEXT($B$1,"##")&amp;"-"&amp;TEXT(ROW()-9- COUNTBLANK($G$8:G144) +1,"##")&amp;"]")</f>
        <v>[Organisations-95]</v>
      </c>
      <c r="B145" s="207" t="s">
        <v>570</v>
      </c>
      <c r="C145" s="199" t="s">
        <v>59</v>
      </c>
      <c r="D145" s="249" t="s">
        <v>514</v>
      </c>
      <c r="E145" s="92" t="s">
        <v>180</v>
      </c>
      <c r="F145" s="92" t="s">
        <v>235</v>
      </c>
      <c r="G145" s="92" t="s">
        <v>394</v>
      </c>
      <c r="H145" s="133"/>
      <c r="I145" s="124"/>
      <c r="J145" s="124"/>
      <c r="K145" s="134"/>
    </row>
    <row r="146" spans="1:28" ht="45" x14ac:dyDescent="0.25">
      <c r="A146" s="128" t="str">
        <f>IF(AND(G146=""),"","["&amp;TEXT($B$1,"##")&amp;"-"&amp;TEXT(ROW()-9- COUNTBLANK($G$8:G145) +1,"##")&amp;"]")</f>
        <v>[Organisations-96]</v>
      </c>
      <c r="B146" s="207" t="s">
        <v>571</v>
      </c>
      <c r="C146" s="199" t="s">
        <v>62</v>
      </c>
      <c r="D146" s="249" t="s">
        <v>514</v>
      </c>
      <c r="E146" s="92" t="s">
        <v>180</v>
      </c>
      <c r="F146" s="92" t="s">
        <v>81</v>
      </c>
      <c r="G146" s="92" t="s">
        <v>325</v>
      </c>
      <c r="H146" s="133"/>
      <c r="I146" s="124"/>
      <c r="J146" s="124"/>
      <c r="K146" s="134"/>
    </row>
    <row r="147" spans="1:28" ht="45" x14ac:dyDescent="0.25">
      <c r="A147" s="128" t="str">
        <f>IF(AND(G147=""),"","["&amp;TEXT($B$1,"##")&amp;"-"&amp;TEXT(ROW()-9- COUNTBLANK($G$8:G146) +1,"##")&amp;"]")</f>
        <v>[Organisations-97]</v>
      </c>
      <c r="B147" s="207" t="s">
        <v>572</v>
      </c>
      <c r="C147" s="199" t="s">
        <v>63</v>
      </c>
      <c r="D147" s="249" t="s">
        <v>514</v>
      </c>
      <c r="E147" s="92" t="s">
        <v>180</v>
      </c>
      <c r="F147" s="92" t="s">
        <v>82</v>
      </c>
      <c r="G147" s="92" t="s">
        <v>326</v>
      </c>
      <c r="H147" s="133"/>
      <c r="I147" s="124"/>
      <c r="J147" s="124"/>
      <c r="K147" s="134"/>
    </row>
    <row r="148" spans="1:28" ht="45" x14ac:dyDescent="0.25">
      <c r="A148" s="128" t="str">
        <f>IF(AND(G148=""),"","["&amp;TEXT($B$1,"##")&amp;"-"&amp;TEXT(ROW()-9- COUNTBLANK($G$8:G147) +1,"##")&amp;"]")</f>
        <v>[Organisations-98]</v>
      </c>
      <c r="B148" s="207" t="s">
        <v>573</v>
      </c>
      <c r="C148" s="199" t="s">
        <v>141</v>
      </c>
      <c r="D148" s="249" t="s">
        <v>514</v>
      </c>
      <c r="E148" s="92" t="s">
        <v>180</v>
      </c>
      <c r="F148" s="92" t="s">
        <v>79</v>
      </c>
      <c r="G148" s="92" t="s">
        <v>323</v>
      </c>
      <c r="H148" s="133"/>
      <c r="I148" s="124"/>
      <c r="J148" s="124"/>
      <c r="K148" s="134"/>
    </row>
    <row r="149" spans="1:28" ht="45" x14ac:dyDescent="0.25">
      <c r="A149" s="191" t="str">
        <f>IF(AND(G149=""),"","["&amp;TEXT($B$1,"##")&amp;"-"&amp;TEXT(ROW()-9- COUNTBLANK($G$8:G148) +1,"##")&amp;"]")</f>
        <v>[Organisations-99]</v>
      </c>
      <c r="B149" s="207" t="s">
        <v>574</v>
      </c>
      <c r="C149" s="269" t="s">
        <v>144</v>
      </c>
      <c r="D149" s="249" t="s">
        <v>514</v>
      </c>
      <c r="E149" s="91" t="s">
        <v>180</v>
      </c>
      <c r="F149" s="92" t="s">
        <v>238</v>
      </c>
      <c r="G149" s="91" t="s">
        <v>395</v>
      </c>
      <c r="H149" s="133"/>
      <c r="I149" s="124"/>
      <c r="J149" s="124"/>
      <c r="K149" s="134"/>
    </row>
    <row r="150" spans="1:28" x14ac:dyDescent="0.25">
      <c r="A150" s="191" t="str">
        <f>IF(AND(G150=""),"","["&amp;TEXT($B$1,"##")&amp;"-"&amp;TEXT(ROW()-9- COUNTBLANK($G$8:G149) +1,"##")&amp;"]")</f>
        <v/>
      </c>
      <c r="B150" s="205"/>
      <c r="C150" s="273"/>
      <c r="D150" s="268"/>
      <c r="E150" s="140"/>
      <c r="F150" s="273"/>
      <c r="G150" s="270"/>
      <c r="H150" s="259"/>
      <c r="I150" s="129"/>
      <c r="J150" s="129"/>
      <c r="K150" s="260"/>
    </row>
    <row r="151" spans="1:28" x14ac:dyDescent="0.25">
      <c r="A151" s="191" t="str">
        <f>IF(AND(G151=""),"","["&amp;TEXT($B$1,"##")&amp;"-"&amp;TEXT(ROW()-9- COUNTBLANK($G$8:G150) +1,"##")&amp;"]")</f>
        <v/>
      </c>
      <c r="B151" s="205"/>
      <c r="C151" s="92"/>
      <c r="D151" s="274"/>
      <c r="E151" s="92"/>
      <c r="F151" s="92"/>
      <c r="G151" s="92"/>
      <c r="H151" s="275"/>
      <c r="I151" s="198"/>
      <c r="J151" s="198"/>
      <c r="K151" s="276"/>
    </row>
    <row r="152" spans="1:28" ht="12.75" x14ac:dyDescent="0.25">
      <c r="A152" s="272"/>
      <c r="B152" s="135"/>
      <c r="C152" s="144" t="s">
        <v>557</v>
      </c>
      <c r="D152" s="98"/>
      <c r="E152" s="135"/>
      <c r="F152" s="98"/>
      <c r="G152" s="98"/>
      <c r="H152" s="136"/>
      <c r="I152" s="136"/>
      <c r="J152" s="136"/>
      <c r="K152" s="137"/>
      <c r="L152" s="120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W152" s="102"/>
      <c r="X152" s="102"/>
      <c r="Y152" s="102"/>
      <c r="Z152" s="102"/>
      <c r="AA152" s="102"/>
      <c r="AB152" s="102"/>
    </row>
    <row r="153" spans="1:28" ht="45" x14ac:dyDescent="0.25">
      <c r="A153" s="124" t="str">
        <f>IF(AND(G153=""),"","["&amp;TEXT($B$1,"##")&amp;"-"&amp;TEXT(ROW()-9- COUNTBLANK($G$8:G152) +1,"##")&amp;"]")</f>
        <v>[Organisations-100]</v>
      </c>
      <c r="B153" s="207" t="s">
        <v>575</v>
      </c>
      <c r="C153" s="125" t="s">
        <v>301</v>
      </c>
      <c r="D153" s="249" t="s">
        <v>515</v>
      </c>
      <c r="E153" s="125" t="s">
        <v>180</v>
      </c>
      <c r="F153" s="125" t="s">
        <v>302</v>
      </c>
      <c r="G153" s="125" t="s">
        <v>392</v>
      </c>
      <c r="H153" s="133"/>
      <c r="I153" s="124"/>
      <c r="J153" s="124"/>
      <c r="K153" s="134"/>
    </row>
    <row r="154" spans="1:28" ht="45" x14ac:dyDescent="0.25">
      <c r="A154" s="128" t="str">
        <f>IF(AND(G154=""),"","["&amp;TEXT($B$1,"##")&amp;"-"&amp;TEXT(ROW()-9- COUNTBLANK($G$8:G153) +1,"##")&amp;"]")</f>
        <v>[Organisations-101]</v>
      </c>
      <c r="B154" s="207" t="s">
        <v>576</v>
      </c>
      <c r="C154" s="92" t="s">
        <v>300</v>
      </c>
      <c r="D154" s="249" t="s">
        <v>515</v>
      </c>
      <c r="E154" s="92" t="s">
        <v>180</v>
      </c>
      <c r="F154" s="92" t="s">
        <v>303</v>
      </c>
      <c r="G154" s="92" t="s">
        <v>393</v>
      </c>
      <c r="H154" s="133"/>
      <c r="I154" s="124"/>
      <c r="J154" s="124"/>
      <c r="K154" s="134"/>
    </row>
    <row r="155" spans="1:28" ht="45" x14ac:dyDescent="0.25">
      <c r="A155" s="128" t="str">
        <f>IF(AND(G155=""),"","["&amp;TEXT($B$1,"##")&amp;"-"&amp;TEXT(ROW()-9- COUNTBLANK($G$8:G154) +1,"##")&amp;"]")</f>
        <v>[Organisations-102]</v>
      </c>
      <c r="B155" s="207" t="s">
        <v>577</v>
      </c>
      <c r="C155" s="92" t="s">
        <v>59</v>
      </c>
      <c r="D155" s="249" t="s">
        <v>515</v>
      </c>
      <c r="E155" s="92" t="s">
        <v>180</v>
      </c>
      <c r="F155" s="92" t="s">
        <v>235</v>
      </c>
      <c r="G155" s="92" t="s">
        <v>394</v>
      </c>
      <c r="H155" s="133"/>
      <c r="I155" s="124"/>
      <c r="J155" s="124"/>
      <c r="K155" s="134"/>
    </row>
    <row r="156" spans="1:28" ht="45" x14ac:dyDescent="0.25">
      <c r="A156" s="128" t="str">
        <f>IF(AND(G156=""),"","["&amp;TEXT($B$1,"##")&amp;"-"&amp;TEXT(ROW()-9- COUNTBLANK($G$8:G155) +1,"##")&amp;"]")</f>
        <v>[Organisations-103]</v>
      </c>
      <c r="B156" s="207" t="s">
        <v>578</v>
      </c>
      <c r="C156" s="92" t="s">
        <v>62</v>
      </c>
      <c r="D156" s="249" t="s">
        <v>515</v>
      </c>
      <c r="E156" s="92" t="s">
        <v>180</v>
      </c>
      <c r="F156" s="92" t="s">
        <v>81</v>
      </c>
      <c r="G156" s="92" t="s">
        <v>325</v>
      </c>
      <c r="H156" s="133"/>
      <c r="I156" s="124"/>
      <c r="J156" s="124"/>
      <c r="K156" s="134"/>
    </row>
    <row r="157" spans="1:28" ht="45" x14ac:dyDescent="0.25">
      <c r="A157" s="128" t="str">
        <f>IF(AND(G157=""),"","["&amp;TEXT($B$1,"##")&amp;"-"&amp;TEXT(ROW()-9- COUNTBLANK($G$8:G156) +1,"##")&amp;"]")</f>
        <v>[Organisations-104]</v>
      </c>
      <c r="B157" s="207" t="s">
        <v>579</v>
      </c>
      <c r="C157" s="92" t="s">
        <v>63</v>
      </c>
      <c r="D157" s="249" t="s">
        <v>515</v>
      </c>
      <c r="E157" s="92" t="s">
        <v>180</v>
      </c>
      <c r="F157" s="92" t="s">
        <v>82</v>
      </c>
      <c r="G157" s="92" t="s">
        <v>326</v>
      </c>
      <c r="H157" s="133"/>
      <c r="I157" s="124"/>
      <c r="J157" s="124"/>
      <c r="K157" s="134"/>
    </row>
    <row r="158" spans="1:28" ht="45" x14ac:dyDescent="0.25">
      <c r="A158" s="128" t="str">
        <f>IF(AND(G158=""),"","["&amp;TEXT($B$1,"##")&amp;"-"&amp;TEXT(ROW()-9- COUNTBLANK($G$8:G157) +1,"##")&amp;"]")</f>
        <v>[Organisations-105]</v>
      </c>
      <c r="B158" s="207" t="s">
        <v>580</v>
      </c>
      <c r="C158" s="92" t="s">
        <v>141</v>
      </c>
      <c r="D158" s="249" t="s">
        <v>515</v>
      </c>
      <c r="E158" s="92" t="s">
        <v>180</v>
      </c>
      <c r="F158" s="92" t="s">
        <v>79</v>
      </c>
      <c r="G158" s="92" t="s">
        <v>323</v>
      </c>
      <c r="H158" s="133"/>
      <c r="I158" s="124"/>
      <c r="J158" s="124"/>
      <c r="K158" s="134"/>
    </row>
    <row r="159" spans="1:28" ht="45" x14ac:dyDescent="0.25">
      <c r="A159" s="128" t="str">
        <f>IF(AND(G159=""),"","["&amp;TEXT($B$1,"##")&amp;"-"&amp;TEXT(ROW()-9- COUNTBLANK($G$8:G158) +1,"##")&amp;"]")</f>
        <v>[Organisations-106]</v>
      </c>
      <c r="B159" s="207" t="s">
        <v>581</v>
      </c>
      <c r="C159" s="92" t="s">
        <v>144</v>
      </c>
      <c r="D159" s="249" t="s">
        <v>515</v>
      </c>
      <c r="E159" s="91" t="s">
        <v>180</v>
      </c>
      <c r="F159" s="92" t="s">
        <v>238</v>
      </c>
      <c r="G159" s="91" t="s">
        <v>395</v>
      </c>
      <c r="H159" s="133"/>
      <c r="I159" s="124"/>
      <c r="J159" s="124"/>
      <c r="K159" s="134"/>
    </row>
    <row r="160" spans="1:28" x14ac:dyDescent="0.25">
      <c r="A160" s="192"/>
      <c r="B160" s="244"/>
      <c r="C160" s="196"/>
      <c r="D160" s="289"/>
      <c r="E160" s="196"/>
      <c r="F160" s="196"/>
      <c r="G160" s="196"/>
      <c r="H160" s="252"/>
      <c r="I160" s="192"/>
      <c r="J160" s="192"/>
      <c r="K160" s="151"/>
    </row>
    <row r="161" spans="1:28" x14ac:dyDescent="0.25">
      <c r="A161" s="192"/>
      <c r="B161" s="244"/>
      <c r="C161" s="196"/>
      <c r="D161" s="289"/>
      <c r="E161" s="196"/>
      <c r="F161" s="196"/>
      <c r="G161" s="196"/>
      <c r="H161" s="252"/>
      <c r="I161" s="192"/>
      <c r="J161" s="192"/>
      <c r="K161" s="151"/>
    </row>
    <row r="162" spans="1:28" s="293" customFormat="1" x14ac:dyDescent="0.25">
      <c r="A162" s="283"/>
      <c r="B162" s="290"/>
      <c r="C162" s="288" t="s">
        <v>564</v>
      </c>
      <c r="D162" s="291"/>
      <c r="E162" s="284"/>
      <c r="F162" s="284"/>
      <c r="G162" s="284"/>
      <c r="H162" s="286"/>
      <c r="I162" s="283"/>
      <c r="J162" s="283"/>
      <c r="K162" s="292"/>
    </row>
    <row r="163" spans="1:28" ht="12.75" x14ac:dyDescent="0.25">
      <c r="A163" s="187"/>
      <c r="B163" s="90"/>
      <c r="C163" s="158" t="s">
        <v>558</v>
      </c>
      <c r="D163" s="90"/>
      <c r="E163" s="121"/>
      <c r="F163" s="90"/>
      <c r="G163" s="90"/>
      <c r="H163" s="122"/>
      <c r="I163" s="122"/>
      <c r="J163" s="122"/>
      <c r="K163" s="123"/>
      <c r="L163" s="120"/>
      <c r="M163" s="102"/>
      <c r="N163" s="102"/>
      <c r="O163" s="102"/>
      <c r="P163" s="102"/>
      <c r="Q163" s="102"/>
      <c r="R163" s="102"/>
      <c r="S163" s="102"/>
      <c r="T163" s="102"/>
      <c r="U163" s="102"/>
      <c r="V163" s="102"/>
      <c r="W163" s="102"/>
      <c r="X163" s="102"/>
      <c r="Y163" s="102"/>
      <c r="Z163" s="102"/>
      <c r="AA163" s="102"/>
      <c r="AB163" s="102"/>
    </row>
    <row r="164" spans="1:28" ht="30" x14ac:dyDescent="0.25">
      <c r="A164" s="124" t="str">
        <f>IF(AND(G164=""),"","["&amp;TEXT($B$1,"##")&amp;"-"&amp;TEXT(ROW()-9- COUNTBLANK($G$8:G163) +1,"##")&amp;"]")</f>
        <v>[Organisations-107]</v>
      </c>
      <c r="B164" s="208" t="s">
        <v>582</v>
      </c>
      <c r="C164" s="91" t="s">
        <v>287</v>
      </c>
      <c r="D164" s="143" t="s">
        <v>313</v>
      </c>
      <c r="E164" s="91" t="s">
        <v>180</v>
      </c>
      <c r="F164" s="91" t="s">
        <v>288</v>
      </c>
      <c r="G164" s="95" t="s">
        <v>331</v>
      </c>
      <c r="H164" s="133"/>
      <c r="I164" s="124"/>
      <c r="J164" s="124"/>
      <c r="K164" s="134"/>
    </row>
    <row r="165" spans="1:28" ht="30" x14ac:dyDescent="0.25">
      <c r="A165" s="124" t="str">
        <f>IF(AND(G165=""),"","["&amp;TEXT($B$1,"##")&amp;"-"&amp;TEXT(ROW()-9- COUNTBLANK($G$8:G164) +1,"##")&amp;"]")</f>
        <v>[Organisations-108]</v>
      </c>
      <c r="B165" s="208" t="s">
        <v>583</v>
      </c>
      <c r="C165" s="91" t="s">
        <v>290</v>
      </c>
      <c r="D165" s="143" t="s">
        <v>313</v>
      </c>
      <c r="E165" s="91" t="s">
        <v>180</v>
      </c>
      <c r="F165" s="91" t="s">
        <v>291</v>
      </c>
      <c r="G165" s="91" t="s">
        <v>380</v>
      </c>
      <c r="H165" s="133"/>
      <c r="I165" s="124"/>
      <c r="J165" s="124"/>
      <c r="K165" s="134"/>
    </row>
    <row r="166" spans="1:28" ht="57.75" customHeight="1" x14ac:dyDescent="0.25">
      <c r="A166" s="124" t="str">
        <f>IF(AND(G166=""),"","["&amp;TEXT($B$1,"##")&amp;"-"&amp;TEXT(ROW()-9- COUNTBLANK($G$8:G164) +1,"##")&amp;"]")</f>
        <v>[Organisations-109]</v>
      </c>
      <c r="B166" s="208" t="s">
        <v>584</v>
      </c>
      <c r="C166" s="91" t="s">
        <v>289</v>
      </c>
      <c r="D166" s="249" t="s">
        <v>514</v>
      </c>
      <c r="E166" s="91" t="s">
        <v>180</v>
      </c>
      <c r="F166" s="91" t="s">
        <v>296</v>
      </c>
      <c r="G166" s="91" t="s">
        <v>381</v>
      </c>
      <c r="H166" s="133"/>
      <c r="I166" s="124"/>
      <c r="J166" s="124"/>
      <c r="K166" s="134"/>
    </row>
    <row r="167" spans="1:28" ht="63" customHeight="1" x14ac:dyDescent="0.25">
      <c r="A167" s="124" t="str">
        <f>IF(AND(G167=""),"","["&amp;TEXT($B$1,"##")&amp;"-"&amp;TEXT(ROW()-9- COUNTBLANK($G$8:G166) +1,"##")&amp;"]")</f>
        <v>[Organisations-110]</v>
      </c>
      <c r="B167" s="208" t="s">
        <v>585</v>
      </c>
      <c r="C167" s="91" t="s">
        <v>292</v>
      </c>
      <c r="D167" s="249" t="s">
        <v>513</v>
      </c>
      <c r="E167" s="91" t="s">
        <v>180</v>
      </c>
      <c r="F167" s="125" t="s">
        <v>293</v>
      </c>
      <c r="G167" s="91" t="s">
        <v>382</v>
      </c>
      <c r="H167" s="133"/>
      <c r="I167" s="124"/>
      <c r="J167" s="124"/>
      <c r="K167" s="134"/>
    </row>
    <row r="168" spans="1:28" ht="30" x14ac:dyDescent="0.25">
      <c r="A168" s="128" t="str">
        <f>IF(AND(G168=""),"","["&amp;TEXT($B$1,"##")&amp;"-"&amp;TEXT(ROW()-9- COUNTBLANK($G$8:G167) +1,"##")&amp;"]")</f>
        <v>[Organisations-111]</v>
      </c>
      <c r="B168" s="205" t="s">
        <v>586</v>
      </c>
      <c r="C168" s="209" t="s">
        <v>315</v>
      </c>
      <c r="D168" s="143" t="s">
        <v>313</v>
      </c>
      <c r="E168" s="91" t="s">
        <v>180</v>
      </c>
      <c r="F168" s="91" t="s">
        <v>295</v>
      </c>
      <c r="G168" s="91" t="s">
        <v>383</v>
      </c>
      <c r="H168" s="133"/>
      <c r="I168" s="124"/>
      <c r="J168" s="124"/>
      <c r="K168" s="134"/>
    </row>
    <row r="169" spans="1:28" ht="12.75" x14ac:dyDescent="0.25">
      <c r="A169" s="190"/>
      <c r="B169" s="145"/>
      <c r="C169" s="146" t="s">
        <v>559</v>
      </c>
      <c r="D169" s="145"/>
      <c r="E169" s="145"/>
      <c r="F169" s="145"/>
      <c r="G169" s="145"/>
      <c r="H169" s="147"/>
      <c r="I169" s="147"/>
      <c r="J169" s="147"/>
      <c r="K169" s="148"/>
      <c r="L169" s="120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W169" s="102"/>
      <c r="X169" s="102"/>
      <c r="Y169" s="102"/>
      <c r="Z169" s="102"/>
      <c r="AA169" s="102"/>
      <c r="AB169" s="102"/>
    </row>
    <row r="170" spans="1:28" ht="12.75" x14ac:dyDescent="0.25">
      <c r="A170" s="188"/>
      <c r="B170" s="98"/>
      <c r="C170" s="144" t="s">
        <v>560</v>
      </c>
      <c r="D170" s="98"/>
      <c r="E170" s="135"/>
      <c r="F170" s="98"/>
      <c r="G170" s="98"/>
      <c r="H170" s="136"/>
      <c r="I170" s="136"/>
      <c r="J170" s="136"/>
      <c r="K170" s="137"/>
      <c r="L170" s="120"/>
      <c r="M170" s="102"/>
      <c r="N170" s="102"/>
      <c r="O170" s="102"/>
      <c r="P170" s="102"/>
      <c r="Q170" s="102"/>
      <c r="R170" s="102"/>
      <c r="S170" s="102"/>
      <c r="T170" s="102"/>
      <c r="U170" s="102"/>
      <c r="V170" s="102"/>
      <c r="W170" s="102"/>
      <c r="X170" s="102"/>
      <c r="Y170" s="102"/>
      <c r="Z170" s="102"/>
      <c r="AA170" s="102"/>
      <c r="AB170" s="102"/>
    </row>
    <row r="171" spans="1:28" ht="45" x14ac:dyDescent="0.25">
      <c r="A171" s="124" t="str">
        <f>IF(AND(G171=""),"","["&amp;TEXT($B$1,"##")&amp;"-"&amp;TEXT(ROW()-9- COUNTBLANK($G$8:G170) +1,"##")&amp;"]")</f>
        <v>[Organisations-112]</v>
      </c>
      <c r="B171" s="208" t="s">
        <v>587</v>
      </c>
      <c r="C171" s="91" t="s">
        <v>136</v>
      </c>
      <c r="D171" s="249" t="s">
        <v>513</v>
      </c>
      <c r="E171" s="91" t="s">
        <v>180</v>
      </c>
      <c r="F171" s="91" t="s">
        <v>231</v>
      </c>
      <c r="G171" s="95" t="s">
        <v>331</v>
      </c>
      <c r="H171" s="133"/>
      <c r="I171" s="124"/>
      <c r="J171" s="124"/>
      <c r="K171" s="134"/>
    </row>
    <row r="172" spans="1:28" ht="45" x14ac:dyDescent="0.25">
      <c r="A172" s="128" t="str">
        <f>IF(AND(G172=""),"","["&amp;TEXT($B$1,"##")&amp;"-"&amp;TEXT(ROW()-9- COUNTBLANK($G$8:G171) +1,"##")&amp;"]")</f>
        <v>[Organisations-113]</v>
      </c>
      <c r="B172" s="205" t="s">
        <v>588</v>
      </c>
      <c r="C172" s="93" t="s">
        <v>138</v>
      </c>
      <c r="D172" s="249" t="s">
        <v>513</v>
      </c>
      <c r="E172" s="91" t="s">
        <v>180</v>
      </c>
      <c r="F172" s="91" t="s">
        <v>232</v>
      </c>
      <c r="G172" s="95" t="s">
        <v>331</v>
      </c>
      <c r="H172" s="133"/>
      <c r="I172" s="124"/>
      <c r="J172" s="124"/>
      <c r="K172" s="134"/>
    </row>
    <row r="173" spans="1:28" ht="12.75" x14ac:dyDescent="0.25">
      <c r="A173" s="188"/>
      <c r="B173" s="98"/>
      <c r="C173" s="144" t="s">
        <v>561</v>
      </c>
      <c r="D173" s="98"/>
      <c r="E173" s="135"/>
      <c r="F173" s="98"/>
      <c r="G173" s="98"/>
      <c r="H173" s="136"/>
      <c r="I173" s="136"/>
      <c r="J173" s="136"/>
      <c r="K173" s="137"/>
      <c r="L173" s="120"/>
      <c r="M173" s="102"/>
      <c r="N173" s="102"/>
      <c r="O173" s="102"/>
      <c r="P173" s="102"/>
      <c r="Q173" s="102"/>
      <c r="R173" s="102"/>
      <c r="S173" s="102"/>
      <c r="T173" s="102"/>
      <c r="U173" s="102"/>
      <c r="V173" s="102"/>
      <c r="W173" s="102"/>
      <c r="X173" s="102"/>
      <c r="Y173" s="102"/>
      <c r="Z173" s="102"/>
      <c r="AA173" s="102"/>
      <c r="AB173" s="102"/>
    </row>
    <row r="174" spans="1:28" ht="45" x14ac:dyDescent="0.25">
      <c r="A174" s="124" t="str">
        <f>IF(AND(G174=""),"","["&amp;TEXT($B$1,"##")&amp;"-"&amp;TEXT(ROW()-9- COUNTBLANK($G$8:G173) +1,"##")&amp;"]")</f>
        <v>[Organisations-114]</v>
      </c>
      <c r="B174" s="208" t="s">
        <v>589</v>
      </c>
      <c r="C174" s="92" t="s">
        <v>142</v>
      </c>
      <c r="D174" s="249" t="s">
        <v>514</v>
      </c>
      <c r="E174" s="92" t="s">
        <v>180</v>
      </c>
      <c r="F174" s="92" t="s">
        <v>236</v>
      </c>
      <c r="G174" s="92" t="s">
        <v>396</v>
      </c>
      <c r="H174" s="133"/>
      <c r="I174" s="124"/>
      <c r="J174" s="124"/>
      <c r="K174" s="134"/>
    </row>
    <row r="175" spans="1:28" ht="45" x14ac:dyDescent="0.25">
      <c r="A175" s="128" t="str">
        <f>IF(AND(G175=""),"","["&amp;TEXT($B$1,"##")&amp;"-"&amp;TEXT(ROW()-9- COUNTBLANK($G$8:G174) +1,"##")&amp;"]")</f>
        <v>[Organisations-115]</v>
      </c>
      <c r="B175" s="205" t="s">
        <v>590</v>
      </c>
      <c r="C175" s="92" t="s">
        <v>143</v>
      </c>
      <c r="D175" s="249" t="s">
        <v>514</v>
      </c>
      <c r="E175" s="91" t="s">
        <v>180</v>
      </c>
      <c r="F175" s="125" t="s">
        <v>237</v>
      </c>
      <c r="G175" s="95" t="s">
        <v>331</v>
      </c>
      <c r="H175" s="133"/>
      <c r="I175" s="124"/>
      <c r="J175" s="124"/>
      <c r="K175" s="134"/>
    </row>
    <row r="176" spans="1:28" ht="12.75" x14ac:dyDescent="0.25">
      <c r="A176" s="188"/>
      <c r="B176" s="98"/>
      <c r="C176" s="144" t="s">
        <v>562</v>
      </c>
      <c r="D176" s="98"/>
      <c r="E176" s="135"/>
      <c r="F176" s="98"/>
      <c r="G176" s="98"/>
      <c r="H176" s="136"/>
      <c r="I176" s="136"/>
      <c r="J176" s="136"/>
      <c r="K176" s="137"/>
      <c r="L176" s="120"/>
      <c r="M176" s="102"/>
      <c r="N176" s="102"/>
      <c r="O176" s="102"/>
      <c r="P176" s="102"/>
      <c r="Q176" s="102"/>
      <c r="R176" s="102"/>
      <c r="S176" s="102"/>
      <c r="T176" s="102"/>
      <c r="U176" s="102"/>
      <c r="V176" s="102"/>
      <c r="W176" s="102"/>
      <c r="X176" s="102"/>
      <c r="Y176" s="102"/>
      <c r="Z176" s="102"/>
      <c r="AA176" s="102"/>
      <c r="AB176" s="102"/>
    </row>
    <row r="177" spans="1:28" ht="45" x14ac:dyDescent="0.25">
      <c r="A177" s="128" t="str">
        <f>IF(AND(G177=""),"","["&amp;TEXT($B$1,"##")&amp;"-"&amp;TEXT(ROW()-9- COUNTBLANK($G$8:G176) +1,"##")&amp;"]")</f>
        <v>[Organisations-116]</v>
      </c>
      <c r="B177" s="208" t="s">
        <v>591</v>
      </c>
      <c r="C177" s="92" t="s">
        <v>142</v>
      </c>
      <c r="D177" s="249" t="s">
        <v>515</v>
      </c>
      <c r="E177" s="92" t="s">
        <v>180</v>
      </c>
      <c r="F177" s="92" t="s">
        <v>236</v>
      </c>
      <c r="G177" s="92" t="s">
        <v>396</v>
      </c>
      <c r="H177" s="133"/>
      <c r="I177" s="124"/>
      <c r="J177" s="124"/>
      <c r="K177" s="134"/>
    </row>
    <row r="178" spans="1:28" ht="45" x14ac:dyDescent="0.25">
      <c r="A178" s="128" t="str">
        <f>IF(AND(G178=""),"","["&amp;TEXT($B$1,"##")&amp;"-"&amp;TEXT(ROW()-9- COUNTBLANK($G$8:G177) +1,"##")&amp;"]")</f>
        <v>[Organisations-117]</v>
      </c>
      <c r="B178" s="208" t="s">
        <v>592</v>
      </c>
      <c r="C178" s="92" t="s">
        <v>143</v>
      </c>
      <c r="D178" s="249" t="s">
        <v>515</v>
      </c>
      <c r="E178" s="91" t="s">
        <v>180</v>
      </c>
      <c r="F178" s="125" t="s">
        <v>237</v>
      </c>
      <c r="G178" s="95" t="s">
        <v>331</v>
      </c>
      <c r="H178" s="133"/>
      <c r="I178" s="124"/>
      <c r="J178" s="124"/>
      <c r="K178" s="134"/>
    </row>
    <row r="179" spans="1:28" ht="12.75" x14ac:dyDescent="0.25">
      <c r="A179" s="198"/>
      <c r="B179" s="198"/>
      <c r="C179" s="92"/>
      <c r="D179" s="92"/>
      <c r="E179" s="92"/>
      <c r="F179" s="246"/>
      <c r="G179" s="93"/>
      <c r="H179" s="133"/>
      <c r="I179" s="124"/>
      <c r="J179" s="124"/>
      <c r="K179" s="134"/>
    </row>
    <row r="180" spans="1:28" ht="12.75" x14ac:dyDescent="0.25">
      <c r="A180" s="190"/>
      <c r="B180" s="145"/>
      <c r="C180" s="146" t="s">
        <v>565</v>
      </c>
      <c r="D180" s="145"/>
      <c r="E180" s="145"/>
      <c r="F180" s="145"/>
      <c r="G180" s="145"/>
      <c r="H180" s="147"/>
      <c r="I180" s="147"/>
      <c r="J180" s="147"/>
      <c r="K180" s="148"/>
      <c r="L180" s="120"/>
      <c r="M180" s="102"/>
      <c r="N180" s="102"/>
      <c r="O180" s="102"/>
      <c r="P180" s="102"/>
      <c r="Q180" s="102"/>
      <c r="R180" s="102"/>
      <c r="S180" s="102"/>
      <c r="T180" s="102"/>
      <c r="U180" s="102"/>
      <c r="V180" s="102"/>
      <c r="W180" s="102"/>
      <c r="X180" s="102"/>
      <c r="Y180" s="102"/>
      <c r="Z180" s="102"/>
      <c r="AA180" s="102"/>
      <c r="AB180" s="102"/>
    </row>
    <row r="181" spans="1:28" ht="12.75" x14ac:dyDescent="0.25">
      <c r="A181" s="189"/>
      <c r="B181" s="204"/>
      <c r="C181" s="201" t="s">
        <v>566</v>
      </c>
      <c r="D181" s="98"/>
      <c r="E181" s="135"/>
      <c r="F181" s="98"/>
      <c r="G181" s="98"/>
      <c r="H181" s="136"/>
      <c r="I181" s="136"/>
      <c r="J181" s="136"/>
      <c r="K181" s="137"/>
      <c r="L181" s="120"/>
      <c r="M181" s="102"/>
      <c r="N181" s="102"/>
      <c r="O181" s="102"/>
      <c r="P181" s="102"/>
      <c r="Q181" s="102"/>
      <c r="R181" s="102"/>
      <c r="S181" s="102"/>
      <c r="T181" s="102"/>
      <c r="U181" s="102"/>
      <c r="V181" s="102"/>
      <c r="W181" s="102"/>
      <c r="X181" s="102"/>
      <c r="Y181" s="102"/>
      <c r="Z181" s="102"/>
      <c r="AA181" s="102"/>
      <c r="AB181" s="102"/>
    </row>
    <row r="182" spans="1:28" ht="76.5" x14ac:dyDescent="0.25">
      <c r="A182" s="128" t="str">
        <f>IF(AND(G182=""),"","["&amp;TEXT($B$1,"##")&amp;"-"&amp;TEXT(ROW()-9- COUNTBLANK($G$8:G181) +1,"##")&amp;"]")</f>
        <v>[Organisations-118]</v>
      </c>
      <c r="B182" s="208" t="s">
        <v>593</v>
      </c>
      <c r="C182" s="199" t="s">
        <v>145</v>
      </c>
      <c r="D182" s="251" t="s">
        <v>513</v>
      </c>
      <c r="E182" s="91" t="s">
        <v>180</v>
      </c>
      <c r="F182" s="125" t="s">
        <v>239</v>
      </c>
      <c r="G182" s="91" t="s">
        <v>397</v>
      </c>
      <c r="H182" s="133"/>
      <c r="I182" s="124"/>
      <c r="J182" s="124"/>
      <c r="K182" s="134"/>
    </row>
    <row r="183" spans="1:28" ht="45" x14ac:dyDescent="0.25">
      <c r="A183" s="128" t="str">
        <f>IF(AND(G183=""),"","["&amp;TEXT($B$1,"##")&amp;"-"&amp;TEXT(ROW()-9- COUNTBLANK($G$8:G182) +1,"##")&amp;"]")</f>
        <v>[Organisations-119]</v>
      </c>
      <c r="B183" s="208" t="s">
        <v>594</v>
      </c>
      <c r="C183" s="199" t="s">
        <v>146</v>
      </c>
      <c r="D183" s="251" t="s">
        <v>513</v>
      </c>
      <c r="E183" s="153" t="s">
        <v>180</v>
      </c>
      <c r="F183" s="154" t="s">
        <v>240</v>
      </c>
      <c r="G183" s="153" t="s">
        <v>398</v>
      </c>
      <c r="H183" s="155"/>
      <c r="I183" s="152"/>
      <c r="J183" s="152"/>
      <c r="K183" s="156"/>
    </row>
    <row r="184" spans="1:28" ht="45" x14ac:dyDescent="0.25">
      <c r="A184" s="128" t="str">
        <f>IF(AND(G184=""),"","["&amp;TEXT($B$1,"##")&amp;"-"&amp;TEXT(ROW()-9- COUNTBLANK($G$8:G183) +1,"##")&amp;"]")</f>
        <v>[Organisations-120]</v>
      </c>
      <c r="B184" s="208" t="s">
        <v>595</v>
      </c>
      <c r="C184" s="202" t="s">
        <v>147</v>
      </c>
      <c r="D184" s="251" t="s">
        <v>513</v>
      </c>
      <c r="E184" s="97" t="s">
        <v>180</v>
      </c>
      <c r="F184" s="149" t="s">
        <v>241</v>
      </c>
      <c r="G184" s="97" t="s">
        <v>399</v>
      </c>
      <c r="H184" s="150"/>
      <c r="I184" s="131"/>
      <c r="J184" s="131"/>
      <c r="K184" s="151"/>
    </row>
    <row r="185" spans="1:28" ht="45" x14ac:dyDescent="0.25">
      <c r="A185" s="128" t="str">
        <f>IF(AND(G185=""),"","["&amp;TEXT($B$1,"##")&amp;"-"&amp;TEXT(ROW()-9- COUNTBLANK($G$8:G184) +1,"##")&amp;"]")</f>
        <v>[Organisations-121]</v>
      </c>
      <c r="B185" s="208" t="s">
        <v>596</v>
      </c>
      <c r="C185" s="199" t="s">
        <v>148</v>
      </c>
      <c r="D185" s="251" t="s">
        <v>513</v>
      </c>
      <c r="E185" s="91" t="s">
        <v>180</v>
      </c>
      <c r="F185" s="92" t="s">
        <v>242</v>
      </c>
      <c r="G185" s="91" t="s">
        <v>400</v>
      </c>
      <c r="H185" s="133"/>
      <c r="I185" s="124"/>
      <c r="J185" s="124"/>
      <c r="K185" s="134"/>
    </row>
    <row r="186" spans="1:28" ht="45" x14ac:dyDescent="0.25">
      <c r="A186" s="128" t="str">
        <f>IF(AND(G186=""),"","["&amp;TEXT($B$1,"##")&amp;"-"&amp;TEXT(ROW()-9- COUNTBLANK($G$8:G185) +1,"##")&amp;"]")</f>
        <v>[Organisations-122]</v>
      </c>
      <c r="B186" s="208" t="s">
        <v>597</v>
      </c>
      <c r="C186" s="199" t="s">
        <v>149</v>
      </c>
      <c r="D186" s="251" t="s">
        <v>513</v>
      </c>
      <c r="E186" s="91" t="s">
        <v>180</v>
      </c>
      <c r="F186" s="92" t="s">
        <v>243</v>
      </c>
      <c r="G186" s="91" t="s">
        <v>410</v>
      </c>
      <c r="H186" s="133"/>
      <c r="I186" s="124"/>
      <c r="J186" s="124"/>
      <c r="K186" s="134"/>
    </row>
    <row r="187" spans="1:28" ht="45" x14ac:dyDescent="0.25">
      <c r="A187" s="128" t="str">
        <f>IF(AND(G187=""),"","["&amp;TEXT($B$1,"##")&amp;"-"&amp;TEXT(ROW()-9- COUNTBLANK($G$8:G186) +1,"##")&amp;"]")</f>
        <v>[Organisations-123]</v>
      </c>
      <c r="B187" s="208" t="s">
        <v>598</v>
      </c>
      <c r="C187" s="199" t="s">
        <v>150</v>
      </c>
      <c r="D187" s="251" t="s">
        <v>513</v>
      </c>
      <c r="E187" s="91" t="s">
        <v>180</v>
      </c>
      <c r="F187" s="91" t="s">
        <v>244</v>
      </c>
      <c r="G187" s="91" t="s">
        <v>411</v>
      </c>
      <c r="H187" s="133"/>
      <c r="I187" s="124"/>
      <c r="J187" s="124"/>
      <c r="K187" s="134"/>
    </row>
    <row r="188" spans="1:28" ht="45" x14ac:dyDescent="0.25">
      <c r="A188" s="128" t="str">
        <f>IF(AND(G188=""),"","["&amp;TEXT($B$1,"##")&amp;"-"&amp;TEXT(ROW()-9- COUNTBLANK($G$8:G187) +1,"##")&amp;"]")</f>
        <v>[Organisations-124]</v>
      </c>
      <c r="B188" s="208" t="s">
        <v>599</v>
      </c>
      <c r="C188" s="199" t="s">
        <v>151</v>
      </c>
      <c r="D188" s="251" t="s">
        <v>513</v>
      </c>
      <c r="E188" s="91" t="s">
        <v>180</v>
      </c>
      <c r="F188" s="91" t="s">
        <v>245</v>
      </c>
      <c r="G188" s="91" t="s">
        <v>401</v>
      </c>
      <c r="H188" s="133"/>
      <c r="I188" s="124"/>
      <c r="J188" s="124"/>
      <c r="K188" s="134"/>
    </row>
    <row r="189" spans="1:28" ht="45" x14ac:dyDescent="0.25">
      <c r="A189" s="128" t="str">
        <f>IF(AND(G189=""),"","["&amp;TEXT($B$1,"##")&amp;"-"&amp;TEXT(ROW()-9- COUNTBLANK($G$8:G188) +1,"##")&amp;"]")</f>
        <v>[Organisations-125]</v>
      </c>
      <c r="B189" s="208" t="s">
        <v>600</v>
      </c>
      <c r="C189" s="199" t="s">
        <v>153</v>
      </c>
      <c r="D189" s="251" t="s">
        <v>513</v>
      </c>
      <c r="E189" s="91" t="s">
        <v>246</v>
      </c>
      <c r="F189" s="91" t="s">
        <v>276</v>
      </c>
      <c r="G189" s="91" t="s">
        <v>402</v>
      </c>
      <c r="H189" s="133"/>
      <c r="I189" s="124"/>
      <c r="J189" s="124"/>
      <c r="K189" s="134"/>
    </row>
    <row r="190" spans="1:28" ht="45" x14ac:dyDescent="0.25">
      <c r="A190" s="128" t="str">
        <f>IF(AND(G190=""),"","["&amp;TEXT($B$1,"##")&amp;"-"&amp;TEXT(ROW()-9- COUNTBLANK($G$8:G189) +1,"##")&amp;"]")</f>
        <v>[Organisations-126]</v>
      </c>
      <c r="B190" s="208" t="s">
        <v>601</v>
      </c>
      <c r="C190" s="199" t="s">
        <v>152</v>
      </c>
      <c r="D190" s="251" t="s">
        <v>513</v>
      </c>
      <c r="E190" s="91" t="s">
        <v>247</v>
      </c>
      <c r="F190" s="91" t="s">
        <v>276</v>
      </c>
      <c r="G190" s="142" t="s">
        <v>420</v>
      </c>
      <c r="H190" s="133"/>
      <c r="I190" s="124"/>
      <c r="J190" s="124"/>
      <c r="K190" s="134"/>
    </row>
    <row r="191" spans="1:28" ht="45" x14ac:dyDescent="0.25">
      <c r="A191" s="128" t="str">
        <f>IF(AND(G191=""),"","["&amp;TEXT($B$1,"##")&amp;"-"&amp;TEXT(ROW()-9- COUNTBLANK($G$8:G190) +1,"##")&amp;"]")</f>
        <v>[Organisations-127]</v>
      </c>
      <c r="B191" s="208" t="s">
        <v>602</v>
      </c>
      <c r="C191" s="199" t="s">
        <v>154</v>
      </c>
      <c r="D191" s="251" t="s">
        <v>513</v>
      </c>
      <c r="E191" s="91" t="s">
        <v>250</v>
      </c>
      <c r="F191" s="91" t="s">
        <v>276</v>
      </c>
      <c r="G191" s="91" t="s">
        <v>403</v>
      </c>
      <c r="H191" s="133"/>
      <c r="I191" s="124"/>
      <c r="J191" s="124"/>
      <c r="K191" s="134"/>
    </row>
    <row r="192" spans="1:28" ht="51" x14ac:dyDescent="0.25">
      <c r="A192" s="128" t="str">
        <f>IF(AND(G192=""),"","["&amp;TEXT($B$1,"##")&amp;"-"&amp;TEXT(ROW()-9- COUNTBLANK($G$8:G191) +1,"##")&amp;"]")</f>
        <v>[Organisations-128]</v>
      </c>
      <c r="B192" s="208" t="s">
        <v>603</v>
      </c>
      <c r="C192" s="199" t="s">
        <v>304</v>
      </c>
      <c r="D192" s="251" t="s">
        <v>513</v>
      </c>
      <c r="E192" s="91" t="s">
        <v>248</v>
      </c>
      <c r="F192" s="91" t="s">
        <v>276</v>
      </c>
      <c r="G192" s="142" t="s">
        <v>404</v>
      </c>
      <c r="H192" s="133"/>
      <c r="I192" s="124"/>
      <c r="J192" s="124"/>
      <c r="K192" s="134"/>
    </row>
    <row r="193" spans="1:11" ht="120" x14ac:dyDescent="0.25">
      <c r="A193" s="128" t="str">
        <f>IF(AND(G193=""),"","["&amp;TEXT($B$1,"##")&amp;"-"&amp;TEXT(ROW()-9- COUNTBLANK($G$8:G192) +1,"##")&amp;"]")</f>
        <v>[Organisations-129]</v>
      </c>
      <c r="B193" s="208" t="s">
        <v>604</v>
      </c>
      <c r="C193" s="199" t="s">
        <v>305</v>
      </c>
      <c r="D193" s="249" t="s">
        <v>528</v>
      </c>
      <c r="E193" s="91" t="s">
        <v>248</v>
      </c>
      <c r="F193" s="91" t="s">
        <v>277</v>
      </c>
      <c r="G193" s="91" t="s">
        <v>403</v>
      </c>
      <c r="H193" s="133"/>
      <c r="I193" s="124"/>
      <c r="J193" s="124"/>
      <c r="K193" s="134"/>
    </row>
    <row r="194" spans="1:11" ht="120" x14ac:dyDescent="0.25">
      <c r="A194" s="128" t="str">
        <f>IF(AND(G194=""),"","["&amp;TEXT($B$1,"##")&amp;"-"&amp;TEXT(ROW()-9- COUNTBLANK($G$8:G193) +1,"##")&amp;"]")</f>
        <v>[Organisations-130]</v>
      </c>
      <c r="B194" s="208" t="s">
        <v>605</v>
      </c>
      <c r="C194" s="199" t="s">
        <v>306</v>
      </c>
      <c r="D194" s="249" t="s">
        <v>528</v>
      </c>
      <c r="E194" s="91" t="s">
        <v>248</v>
      </c>
      <c r="F194" s="91" t="s">
        <v>278</v>
      </c>
      <c r="G194" s="91" t="s">
        <v>405</v>
      </c>
      <c r="H194" s="133"/>
      <c r="I194" s="124"/>
      <c r="J194" s="124"/>
      <c r="K194" s="134"/>
    </row>
    <row r="195" spans="1:11" ht="45" x14ac:dyDescent="0.25">
      <c r="A195" s="128" t="str">
        <f>IF(AND(G195=""),"","["&amp;TEXT($B$1,"##")&amp;"-"&amp;TEXT(ROW()-9- COUNTBLANK($G$8:G194) +1,"##")&amp;"]")</f>
        <v>[Organisations-131]</v>
      </c>
      <c r="B195" s="208" t="s">
        <v>606</v>
      </c>
      <c r="C195" s="199" t="s">
        <v>307</v>
      </c>
      <c r="D195" s="251" t="s">
        <v>513</v>
      </c>
      <c r="E195" s="91" t="s">
        <v>249</v>
      </c>
      <c r="F195" s="91" t="s">
        <v>276</v>
      </c>
      <c r="G195" s="91" t="s">
        <v>406</v>
      </c>
      <c r="H195" s="133"/>
      <c r="I195" s="124"/>
      <c r="J195" s="124"/>
      <c r="K195" s="134"/>
    </row>
    <row r="196" spans="1:11" ht="140.25" x14ac:dyDescent="0.25">
      <c r="A196" s="128" t="str">
        <f>IF(AND(G196=""),"","["&amp;TEXT($B$1,"##")&amp;"-"&amp;TEXT(ROW()-9- COUNTBLANK($G$8:G195) +1,"##")&amp;"]")</f>
        <v>[Organisations-132]</v>
      </c>
      <c r="B196" s="208" t="s">
        <v>607</v>
      </c>
      <c r="C196" s="199" t="s">
        <v>155</v>
      </c>
      <c r="D196" s="251" t="s">
        <v>513</v>
      </c>
      <c r="E196" s="91" t="s">
        <v>180</v>
      </c>
      <c r="F196" s="91" t="s">
        <v>251</v>
      </c>
      <c r="G196" s="89" t="s">
        <v>412</v>
      </c>
      <c r="H196" s="133"/>
      <c r="I196" s="124"/>
      <c r="J196" s="124"/>
      <c r="K196" s="134"/>
    </row>
    <row r="197" spans="1:11" ht="280.5" x14ac:dyDescent="0.25">
      <c r="A197" s="128" t="str">
        <f>IF(AND(G197=""),"","["&amp;TEXT($B$1,"##")&amp;"-"&amp;TEXT(ROW()-9- COUNTBLANK($G$8:G196) +1,"##")&amp;"]")</f>
        <v>[Organisations-133]</v>
      </c>
      <c r="B197" s="208" t="s">
        <v>608</v>
      </c>
      <c r="C197" s="203" t="s">
        <v>156</v>
      </c>
      <c r="D197" s="251" t="s">
        <v>513</v>
      </c>
      <c r="E197" s="91" t="s">
        <v>255</v>
      </c>
      <c r="F197" s="91" t="s">
        <v>253</v>
      </c>
      <c r="G197" s="89" t="s">
        <v>412</v>
      </c>
      <c r="H197" s="133"/>
      <c r="I197" s="124"/>
      <c r="J197" s="124"/>
      <c r="K197" s="134"/>
    </row>
    <row r="198" spans="1:11" ht="267.75" x14ac:dyDescent="0.25">
      <c r="A198" s="128" t="str">
        <f>IF(AND(G198=""),"","["&amp;TEXT($B$1,"##")&amp;"-"&amp;TEXT(ROW()-9- COUNTBLANK($G$8:G197) +1,"##")&amp;"]")</f>
        <v>[Organisations-134]</v>
      </c>
      <c r="B198" s="208" t="s">
        <v>609</v>
      </c>
      <c r="C198" s="203" t="s">
        <v>157</v>
      </c>
      <c r="D198" s="143" t="s">
        <v>314</v>
      </c>
      <c r="E198" s="91" t="s">
        <v>256</v>
      </c>
      <c r="F198" s="91" t="s">
        <v>252</v>
      </c>
      <c r="G198" s="93" t="s">
        <v>413</v>
      </c>
      <c r="H198" s="133"/>
      <c r="I198" s="124"/>
      <c r="J198" s="124"/>
      <c r="K198" s="134"/>
    </row>
    <row r="199" spans="1:11" ht="293.25" x14ac:dyDescent="0.25">
      <c r="A199" s="128" t="str">
        <f>IF(AND(G199=""),"","["&amp;TEXT($B$1,"##")&amp;"-"&amp;TEXT(ROW()-9- COUNTBLANK($G$8:G198) +1,"##")&amp;"]")</f>
        <v>[Organisations-135]</v>
      </c>
      <c r="B199" s="208" t="s">
        <v>610</v>
      </c>
      <c r="C199" s="203" t="s">
        <v>158</v>
      </c>
      <c r="D199" s="251" t="s">
        <v>513</v>
      </c>
      <c r="E199" s="91" t="s">
        <v>254</v>
      </c>
      <c r="F199" s="91" t="s">
        <v>252</v>
      </c>
      <c r="G199" s="93" t="s">
        <v>413</v>
      </c>
      <c r="H199" s="133"/>
      <c r="I199" s="124"/>
      <c r="J199" s="124"/>
      <c r="K199" s="134"/>
    </row>
    <row r="200" spans="1:11" ht="267.75" x14ac:dyDescent="0.25">
      <c r="A200" s="128" t="str">
        <f>IF(AND(G200=""),"","["&amp;TEXT($B$1,"##")&amp;"-"&amp;TEXT(ROW()-9- COUNTBLANK($G$8:G199) +1,"##")&amp;"]")</f>
        <v>[Organisations-136]</v>
      </c>
      <c r="B200" s="208" t="s">
        <v>611</v>
      </c>
      <c r="C200" s="203" t="s">
        <v>159</v>
      </c>
      <c r="D200" s="251" t="s">
        <v>513</v>
      </c>
      <c r="E200" s="91" t="s">
        <v>257</v>
      </c>
      <c r="F200" s="91" t="s">
        <v>252</v>
      </c>
      <c r="G200" s="91" t="s">
        <v>414</v>
      </c>
      <c r="H200" s="133"/>
      <c r="I200" s="124"/>
      <c r="J200" s="124"/>
      <c r="K200" s="134"/>
    </row>
    <row r="201" spans="1:11" ht="267.75" x14ac:dyDescent="0.25">
      <c r="A201" s="128" t="str">
        <f>IF(AND(G201=""),"","["&amp;TEXT($B$1,"##")&amp;"-"&amp;TEXT(ROW()-9- COUNTBLANK($G$8:G200) +1,"##")&amp;"]")</f>
        <v>[Organisations-137]</v>
      </c>
      <c r="B201" s="208" t="s">
        <v>612</v>
      </c>
      <c r="C201" s="203" t="s">
        <v>162</v>
      </c>
      <c r="D201" s="251" t="s">
        <v>513</v>
      </c>
      <c r="E201" s="91" t="s">
        <v>258</v>
      </c>
      <c r="F201" s="91" t="s">
        <v>252</v>
      </c>
      <c r="G201" s="91" t="s">
        <v>415</v>
      </c>
      <c r="H201" s="133"/>
      <c r="I201" s="124"/>
      <c r="J201" s="124"/>
      <c r="K201" s="134"/>
    </row>
    <row r="202" spans="1:11" ht="255" x14ac:dyDescent="0.25">
      <c r="A202" s="128" t="str">
        <f>IF(AND(G202=""),"","["&amp;TEXT($B$1,"##")&amp;"-"&amp;TEXT(ROW()-9- COUNTBLANK($G$8:G201) +1,"##")&amp;"]")</f>
        <v>[Organisations-138]</v>
      </c>
      <c r="B202" s="208" t="s">
        <v>613</v>
      </c>
      <c r="C202" s="203" t="s">
        <v>163</v>
      </c>
      <c r="D202" s="251" t="s">
        <v>513</v>
      </c>
      <c r="E202" s="91" t="s">
        <v>259</v>
      </c>
      <c r="F202" s="91" t="s">
        <v>252</v>
      </c>
      <c r="G202" s="91" t="s">
        <v>416</v>
      </c>
      <c r="H202" s="133"/>
      <c r="I202" s="124"/>
      <c r="J202" s="124"/>
      <c r="K202" s="134"/>
    </row>
    <row r="203" spans="1:11" ht="267.75" x14ac:dyDescent="0.25">
      <c r="A203" s="128" t="str">
        <f>IF(AND(G203=""),"","["&amp;TEXT($B$1,"##")&amp;"-"&amp;TEXT(ROW()-9- COUNTBLANK($G$8:G202) +1,"##")&amp;"]")</f>
        <v>[Organisations-139]</v>
      </c>
      <c r="B203" s="208" t="s">
        <v>614</v>
      </c>
      <c r="C203" s="203" t="s">
        <v>160</v>
      </c>
      <c r="D203" s="251" t="s">
        <v>513</v>
      </c>
      <c r="E203" s="91" t="s">
        <v>260</v>
      </c>
      <c r="F203" s="91" t="s">
        <v>252</v>
      </c>
      <c r="G203" s="91" t="s">
        <v>417</v>
      </c>
      <c r="H203" s="133"/>
      <c r="I203" s="124"/>
      <c r="J203" s="124"/>
      <c r="K203" s="134"/>
    </row>
    <row r="204" spans="1:11" ht="267.75" x14ac:dyDescent="0.25">
      <c r="A204" s="128" t="str">
        <f>IF(AND(G204=""),"","["&amp;TEXT($B$1,"##")&amp;"-"&amp;TEXT(ROW()-9- COUNTBLANK($G$8:G203) +1,"##")&amp;"]")</f>
        <v>[Organisations-140]</v>
      </c>
      <c r="B204" s="208" t="s">
        <v>615</v>
      </c>
      <c r="C204" s="203" t="s">
        <v>164</v>
      </c>
      <c r="D204" s="251" t="s">
        <v>513</v>
      </c>
      <c r="E204" s="91" t="s">
        <v>261</v>
      </c>
      <c r="F204" s="91" t="s">
        <v>252</v>
      </c>
      <c r="G204" s="91" t="s">
        <v>418</v>
      </c>
      <c r="H204" s="133"/>
      <c r="I204" s="124"/>
      <c r="J204" s="124"/>
      <c r="K204" s="134"/>
    </row>
    <row r="205" spans="1:11" ht="267.75" x14ac:dyDescent="0.25">
      <c r="A205" s="128" t="str">
        <f>IF(AND(G205=""),"","["&amp;TEXT($B$1,"##")&amp;"-"&amp;TEXT(ROW()-9- COUNTBLANK($G$8:G204) +1,"##")&amp;"]")</f>
        <v>[Organisations-141]</v>
      </c>
      <c r="B205" s="208" t="s">
        <v>616</v>
      </c>
      <c r="C205" s="203" t="s">
        <v>161</v>
      </c>
      <c r="D205" s="251" t="s">
        <v>513</v>
      </c>
      <c r="E205" s="91" t="s">
        <v>262</v>
      </c>
      <c r="F205" s="91" t="s">
        <v>252</v>
      </c>
      <c r="G205" s="91" t="s">
        <v>419</v>
      </c>
      <c r="H205" s="133"/>
      <c r="I205" s="124"/>
      <c r="J205" s="124"/>
      <c r="K205" s="134"/>
    </row>
    <row r="206" spans="1:11" ht="293.25" x14ac:dyDescent="0.25">
      <c r="A206" s="128" t="str">
        <f>IF(AND(G206=""),"","["&amp;TEXT($B$1,"##")&amp;"-"&amp;TEXT(ROW()-9- COUNTBLANK($G$8:G205) +1,"##")&amp;"]")</f>
        <v>[Organisations-142]</v>
      </c>
      <c r="B206" s="208" t="s">
        <v>617</v>
      </c>
      <c r="C206" s="203" t="s">
        <v>165</v>
      </c>
      <c r="D206" s="251" t="s">
        <v>513</v>
      </c>
      <c r="E206" s="91" t="s">
        <v>263</v>
      </c>
      <c r="F206" s="91" t="s">
        <v>252</v>
      </c>
      <c r="G206" s="93" t="s">
        <v>413</v>
      </c>
      <c r="H206" s="133"/>
      <c r="I206" s="124"/>
      <c r="J206" s="124"/>
      <c r="K206" s="134"/>
    </row>
    <row r="207" spans="1:11" ht="280.5" x14ac:dyDescent="0.25">
      <c r="A207" s="128" t="str">
        <f>IF(AND(G207=""),"","["&amp;TEXT($B$1,"##")&amp;"-"&amp;TEXT(ROW()-9- COUNTBLANK($G$8:G206) +1,"##")&amp;"]")</f>
        <v>[Organisations-143]</v>
      </c>
      <c r="B207" s="208" t="s">
        <v>618</v>
      </c>
      <c r="C207" s="203" t="s">
        <v>179</v>
      </c>
      <c r="D207" s="251" t="s">
        <v>513</v>
      </c>
      <c r="E207" s="91" t="s">
        <v>264</v>
      </c>
      <c r="F207" s="91" t="s">
        <v>252</v>
      </c>
      <c r="G207" s="93" t="s">
        <v>413</v>
      </c>
      <c r="H207" s="133"/>
      <c r="I207" s="124"/>
      <c r="J207" s="124"/>
      <c r="K207" s="134"/>
    </row>
    <row r="208" spans="1:11" ht="280.5" x14ac:dyDescent="0.25">
      <c r="A208" s="128" t="str">
        <f>IF(AND(G208=""),"","["&amp;TEXT($B$1,"##")&amp;"-"&amp;TEXT(ROW()-9- COUNTBLANK($G$8:G207) +1,"##")&amp;"]")</f>
        <v>[Organisations-144]</v>
      </c>
      <c r="B208" s="208" t="s">
        <v>619</v>
      </c>
      <c r="C208" s="203" t="s">
        <v>166</v>
      </c>
      <c r="D208" s="251" t="s">
        <v>513</v>
      </c>
      <c r="E208" s="91" t="s">
        <v>265</v>
      </c>
      <c r="F208" s="91" t="s">
        <v>252</v>
      </c>
      <c r="G208" s="93" t="s">
        <v>413</v>
      </c>
      <c r="H208" s="133"/>
      <c r="I208" s="124"/>
      <c r="J208" s="124"/>
      <c r="K208" s="134"/>
    </row>
    <row r="209" spans="1:28" ht="293.25" x14ac:dyDescent="0.25">
      <c r="A209" s="128" t="str">
        <f>IF(AND(G209=""),"","["&amp;TEXT($B$1,"##")&amp;"-"&amp;TEXT(ROW()-9- COUNTBLANK($G$8:G208) +1,"##")&amp;"]")</f>
        <v>[Organisations-145]</v>
      </c>
      <c r="B209" s="208" t="s">
        <v>620</v>
      </c>
      <c r="C209" s="203" t="s">
        <v>167</v>
      </c>
      <c r="D209" s="251" t="s">
        <v>513</v>
      </c>
      <c r="E209" s="91" t="s">
        <v>266</v>
      </c>
      <c r="F209" s="91" t="s">
        <v>252</v>
      </c>
      <c r="G209" s="93" t="s">
        <v>413</v>
      </c>
      <c r="H209" s="133"/>
      <c r="I209" s="124"/>
      <c r="J209" s="124"/>
      <c r="K209" s="134"/>
    </row>
    <row r="210" spans="1:28" ht="293.25" x14ac:dyDescent="0.25">
      <c r="A210" s="128" t="str">
        <f>IF(AND(G210=""),"","["&amp;TEXT($B$1,"##")&amp;"-"&amp;TEXT(ROW()-9- COUNTBLANK($G$8:G209) +1,"##")&amp;"]")</f>
        <v>[Organisations-146]</v>
      </c>
      <c r="B210" s="208" t="s">
        <v>621</v>
      </c>
      <c r="C210" s="203" t="s">
        <v>168</v>
      </c>
      <c r="D210" s="251" t="s">
        <v>513</v>
      </c>
      <c r="E210" s="91" t="s">
        <v>267</v>
      </c>
      <c r="F210" s="91" t="s">
        <v>252</v>
      </c>
      <c r="G210" s="93" t="s">
        <v>413</v>
      </c>
      <c r="H210" s="133"/>
      <c r="I210" s="124"/>
      <c r="J210" s="124"/>
      <c r="K210" s="134"/>
    </row>
    <row r="211" spans="1:28" ht="293.25" x14ac:dyDescent="0.25">
      <c r="A211" s="128" t="str">
        <f>IF(AND(G211=""),"","["&amp;TEXT($B$1,"##")&amp;"-"&amp;TEXT(ROW()-9- COUNTBLANK($G$8:G210) +1,"##")&amp;"]")</f>
        <v>[Organisations-147]</v>
      </c>
      <c r="B211" s="208" t="s">
        <v>622</v>
      </c>
      <c r="C211" s="203" t="s">
        <v>169</v>
      </c>
      <c r="D211" s="251" t="s">
        <v>513</v>
      </c>
      <c r="E211" s="91" t="s">
        <v>268</v>
      </c>
      <c r="F211" s="91" t="s">
        <v>252</v>
      </c>
      <c r="G211" s="93" t="s">
        <v>413</v>
      </c>
      <c r="H211" s="133"/>
      <c r="I211" s="124"/>
      <c r="J211" s="124"/>
      <c r="K211" s="134"/>
    </row>
    <row r="212" spans="1:28" ht="293.25" x14ac:dyDescent="0.25">
      <c r="A212" s="128" t="str">
        <f>IF(AND(G212=""),"","["&amp;TEXT($B$1,"##")&amp;"-"&amp;TEXT(ROW()-9- COUNTBLANK($G$8:G211) +1,"##")&amp;"]")</f>
        <v>[Organisations-148]</v>
      </c>
      <c r="B212" s="208" t="s">
        <v>623</v>
      </c>
      <c r="C212" s="203" t="s">
        <v>170</v>
      </c>
      <c r="D212" s="251" t="s">
        <v>513</v>
      </c>
      <c r="E212" s="91" t="s">
        <v>269</v>
      </c>
      <c r="F212" s="91" t="s">
        <v>252</v>
      </c>
      <c r="G212" s="93" t="s">
        <v>413</v>
      </c>
      <c r="H212" s="133"/>
      <c r="I212" s="124"/>
      <c r="J212" s="124"/>
      <c r="K212" s="134"/>
    </row>
    <row r="213" spans="1:28" ht="293.25" x14ac:dyDescent="0.25">
      <c r="A213" s="128" t="str">
        <f>IF(AND(G213=""),"","["&amp;TEXT($B$1,"##")&amp;"-"&amp;TEXT(ROW()-9- COUNTBLANK($G$8:G212) +1,"##")&amp;"]")</f>
        <v>[Organisations-149]</v>
      </c>
      <c r="B213" s="208" t="s">
        <v>624</v>
      </c>
      <c r="C213" s="203" t="s">
        <v>171</v>
      </c>
      <c r="D213" s="251" t="s">
        <v>513</v>
      </c>
      <c r="E213" s="91" t="s">
        <v>270</v>
      </c>
      <c r="F213" s="91" t="s">
        <v>252</v>
      </c>
      <c r="G213" s="93" t="s">
        <v>413</v>
      </c>
      <c r="H213" s="133"/>
      <c r="I213" s="124"/>
      <c r="J213" s="124"/>
      <c r="K213" s="134"/>
    </row>
    <row r="214" spans="1:28" ht="293.25" x14ac:dyDescent="0.25">
      <c r="A214" s="128" t="str">
        <f>IF(AND(G214=""),"","["&amp;TEXT($B$1,"##")&amp;"-"&amp;TEXT(ROW()-9- COUNTBLANK($G$8:G213) +1,"##")&amp;"]")</f>
        <v>[Organisations-150]</v>
      </c>
      <c r="B214" s="208" t="s">
        <v>625</v>
      </c>
      <c r="C214" s="203" t="s">
        <v>172</v>
      </c>
      <c r="D214" s="251" t="s">
        <v>513</v>
      </c>
      <c r="E214" s="91" t="s">
        <v>271</v>
      </c>
      <c r="F214" s="91" t="s">
        <v>252</v>
      </c>
      <c r="G214" s="93" t="s">
        <v>413</v>
      </c>
      <c r="H214" s="133"/>
      <c r="I214" s="124"/>
      <c r="J214" s="124"/>
      <c r="K214" s="134"/>
    </row>
    <row r="215" spans="1:28" ht="293.25" x14ac:dyDescent="0.25">
      <c r="A215" s="128" t="str">
        <f>IF(AND(G215=""),"","["&amp;TEXT($B$1,"##")&amp;"-"&amp;TEXT(ROW()-9- COUNTBLANK($G$8:G214) +1,"##")&amp;"]")</f>
        <v>[Organisations-151]</v>
      </c>
      <c r="B215" s="208" t="s">
        <v>626</v>
      </c>
      <c r="C215" s="203" t="s">
        <v>173</v>
      </c>
      <c r="D215" s="251" t="s">
        <v>513</v>
      </c>
      <c r="E215" s="91" t="s">
        <v>272</v>
      </c>
      <c r="F215" s="91" t="s">
        <v>252</v>
      </c>
      <c r="G215" s="93" t="s">
        <v>413</v>
      </c>
      <c r="H215" s="133"/>
      <c r="I215" s="124"/>
      <c r="J215" s="124"/>
      <c r="K215" s="134"/>
    </row>
    <row r="216" spans="1:28" ht="293.25" x14ac:dyDescent="0.25">
      <c r="A216" s="128" t="str">
        <f>IF(AND(G216=""),"","["&amp;TEXT($B$1,"##")&amp;"-"&amp;TEXT(ROW()-9- COUNTBLANK($G$8:G215) +1,"##")&amp;"]")</f>
        <v>[Organisations-152]</v>
      </c>
      <c r="B216" s="208" t="s">
        <v>627</v>
      </c>
      <c r="C216" s="203" t="s">
        <v>174</v>
      </c>
      <c r="D216" s="251" t="s">
        <v>513</v>
      </c>
      <c r="E216" s="91" t="s">
        <v>273</v>
      </c>
      <c r="F216" s="91" t="s">
        <v>252</v>
      </c>
      <c r="G216" s="93" t="s">
        <v>413</v>
      </c>
      <c r="H216" s="133"/>
      <c r="I216" s="124"/>
      <c r="J216" s="124"/>
      <c r="K216" s="134"/>
    </row>
    <row r="217" spans="1:28" ht="293.25" x14ac:dyDescent="0.25">
      <c r="A217" s="128" t="str">
        <f>IF(AND(G217=""),"","["&amp;TEXT($B$1,"##")&amp;"-"&amp;TEXT(ROW()-9- COUNTBLANK($G$8:G216) +1,"##")&amp;"]")</f>
        <v>[Organisations-153]</v>
      </c>
      <c r="B217" s="208" t="s">
        <v>628</v>
      </c>
      <c r="C217" s="203" t="s">
        <v>175</v>
      </c>
      <c r="D217" s="251" t="s">
        <v>513</v>
      </c>
      <c r="E217" s="142" t="s">
        <v>274</v>
      </c>
      <c r="F217" s="91" t="s">
        <v>252</v>
      </c>
      <c r="G217" s="93" t="s">
        <v>413</v>
      </c>
      <c r="H217" s="133"/>
      <c r="I217" s="124"/>
      <c r="J217" s="124"/>
      <c r="K217" s="134"/>
    </row>
    <row r="218" spans="1:28" ht="293.25" x14ac:dyDescent="0.25">
      <c r="A218" s="128" t="str">
        <f>IF(AND(G218=""),"","["&amp;TEXT($B$1,"##")&amp;"-"&amp;TEXT(ROW()-9- COUNTBLANK($G$8:G217) +1,"##")&amp;"]")</f>
        <v>[Organisations-154]</v>
      </c>
      <c r="B218" s="208" t="s">
        <v>629</v>
      </c>
      <c r="C218" s="203" t="s">
        <v>176</v>
      </c>
      <c r="D218" s="251" t="s">
        <v>513</v>
      </c>
      <c r="E218" s="142" t="s">
        <v>275</v>
      </c>
      <c r="F218" s="91" t="s">
        <v>252</v>
      </c>
      <c r="G218" s="93" t="s">
        <v>413</v>
      </c>
      <c r="H218" s="133"/>
      <c r="I218" s="124"/>
      <c r="J218" s="124"/>
      <c r="K218" s="134"/>
    </row>
    <row r="219" spans="1:28" ht="12.75" x14ac:dyDescent="0.25">
      <c r="A219" s="128"/>
      <c r="B219" s="198"/>
      <c r="C219" s="199"/>
      <c r="D219" s="93"/>
      <c r="E219" s="91"/>
      <c r="F219" s="125"/>
      <c r="G219" s="91"/>
      <c r="H219" s="133"/>
      <c r="I219" s="124"/>
      <c r="J219" s="124"/>
      <c r="K219" s="134"/>
    </row>
    <row r="220" spans="1:28" ht="12.75" x14ac:dyDescent="0.25">
      <c r="A220" s="188"/>
      <c r="B220" s="135"/>
      <c r="C220" s="144" t="s">
        <v>567</v>
      </c>
      <c r="D220" s="98"/>
      <c r="E220" s="135"/>
      <c r="F220" s="98"/>
      <c r="G220" s="98"/>
      <c r="H220" s="136"/>
      <c r="I220" s="136"/>
      <c r="J220" s="136"/>
      <c r="K220" s="137"/>
      <c r="L220" s="120"/>
      <c r="M220" s="102"/>
      <c r="N220" s="102"/>
      <c r="O220" s="102"/>
      <c r="P220" s="102"/>
      <c r="Q220" s="102"/>
      <c r="R220" s="102"/>
      <c r="S220" s="102"/>
      <c r="T220" s="102"/>
      <c r="U220" s="102"/>
      <c r="V220" s="102"/>
      <c r="W220" s="102"/>
      <c r="X220" s="102"/>
      <c r="Y220" s="102"/>
      <c r="Z220" s="102"/>
      <c r="AA220" s="102"/>
      <c r="AB220" s="102"/>
    </row>
    <row r="221" spans="1:28" ht="45" x14ac:dyDescent="0.25">
      <c r="A221" s="128" t="str">
        <f>IF(AND(G221=""),"","["&amp;TEXT($B$1,"##")&amp;"-"&amp;TEXT(ROW()-9- COUNTBLANK($G$8:G220) +1,"##")&amp;"]")</f>
        <v>[Organisations-155]</v>
      </c>
      <c r="B221" s="208" t="s">
        <v>630</v>
      </c>
      <c r="C221" s="92" t="s">
        <v>177</v>
      </c>
      <c r="D221" s="251" t="s">
        <v>514</v>
      </c>
      <c r="E221" s="91" t="s">
        <v>180</v>
      </c>
      <c r="F221" s="125" t="s">
        <v>308</v>
      </c>
      <c r="G221" s="91" t="s">
        <v>398</v>
      </c>
      <c r="H221" s="133"/>
      <c r="I221" s="124"/>
      <c r="J221" s="124"/>
      <c r="K221" s="134"/>
    </row>
    <row r="222" spans="1:28" ht="45" x14ac:dyDescent="0.25">
      <c r="A222" s="128" t="str">
        <f>IF(AND(G222=""),"","["&amp;TEXT($B$1,"##")&amp;"-"&amp;TEXT(ROW()-9- COUNTBLANK($G$8:G221) +1,"##")&amp;"]")</f>
        <v>[Organisations-156]</v>
      </c>
      <c r="B222" s="208" t="s">
        <v>631</v>
      </c>
      <c r="C222" s="92" t="s">
        <v>178</v>
      </c>
      <c r="D222" s="251" t="s">
        <v>514</v>
      </c>
      <c r="E222" s="91" t="s">
        <v>180</v>
      </c>
      <c r="F222" s="125" t="s">
        <v>308</v>
      </c>
      <c r="G222" s="91" t="s">
        <v>407</v>
      </c>
      <c r="H222" s="133"/>
      <c r="I222" s="124"/>
      <c r="J222" s="124"/>
      <c r="K222" s="134"/>
    </row>
    <row r="223" spans="1:28" ht="12.75" x14ac:dyDescent="0.25">
      <c r="A223" s="128"/>
      <c r="B223" s="198"/>
      <c r="C223" s="92"/>
      <c r="D223" s="93"/>
      <c r="E223" s="91"/>
      <c r="F223" s="125"/>
      <c r="G223" s="91"/>
      <c r="H223" s="133"/>
      <c r="I223" s="124"/>
      <c r="J223" s="124"/>
      <c r="K223" s="134"/>
    </row>
    <row r="224" spans="1:28" ht="12.75" x14ac:dyDescent="0.25">
      <c r="A224" s="128"/>
      <c r="B224" s="198"/>
      <c r="C224" s="92"/>
      <c r="D224" s="93"/>
      <c r="E224" s="91"/>
      <c r="F224" s="125"/>
      <c r="G224" s="91"/>
      <c r="H224" s="133"/>
      <c r="I224" s="124"/>
      <c r="J224" s="124"/>
      <c r="K224" s="134"/>
    </row>
    <row r="225" spans="1:28" ht="12.75" x14ac:dyDescent="0.25">
      <c r="A225" s="188"/>
      <c r="B225" s="135"/>
      <c r="C225" s="144" t="s">
        <v>568</v>
      </c>
      <c r="D225" s="98"/>
      <c r="E225" s="135"/>
      <c r="F225" s="98"/>
      <c r="G225" s="98"/>
      <c r="H225" s="136"/>
      <c r="I225" s="136"/>
      <c r="J225" s="136"/>
      <c r="K225" s="137"/>
      <c r="L225" s="120"/>
      <c r="M225" s="102"/>
      <c r="N225" s="102"/>
      <c r="O225" s="102"/>
      <c r="P225" s="102"/>
      <c r="Q225" s="102"/>
      <c r="R225" s="102"/>
      <c r="S225" s="102"/>
      <c r="T225" s="102"/>
      <c r="U225" s="102"/>
      <c r="V225" s="102"/>
      <c r="W225" s="102"/>
      <c r="X225" s="102"/>
      <c r="Y225" s="102"/>
      <c r="Z225" s="102"/>
      <c r="AA225" s="102"/>
      <c r="AB225" s="102"/>
    </row>
    <row r="226" spans="1:28" ht="45" x14ac:dyDescent="0.25">
      <c r="A226" s="128" t="str">
        <f>IF(AND(G226=""),"","["&amp;TEXT($B$1,"##")&amp;"-"&amp;TEXT(ROW()-9- COUNTBLANK($G$8:G225) +1,"##")&amp;"]")</f>
        <v>[Organisations-157]</v>
      </c>
      <c r="B226" s="208" t="s">
        <v>632</v>
      </c>
      <c r="C226" s="92" t="s">
        <v>177</v>
      </c>
      <c r="D226" s="251" t="s">
        <v>515</v>
      </c>
      <c r="E226" s="91" t="s">
        <v>180</v>
      </c>
      <c r="F226" s="125" t="s">
        <v>309</v>
      </c>
      <c r="G226" s="91" t="s">
        <v>398</v>
      </c>
      <c r="H226" s="133"/>
      <c r="I226" s="124"/>
      <c r="J226" s="124"/>
      <c r="K226" s="134"/>
    </row>
    <row r="227" spans="1:28" ht="45" x14ac:dyDescent="0.25">
      <c r="A227" s="128" t="str">
        <f>IF(AND(G227=""),"","["&amp;TEXT($B$1,"##")&amp;"-"&amp;TEXT(ROW()-9- COUNTBLANK($G$8:G226) +1,"##")&amp;"]")</f>
        <v>[Organisations-158]</v>
      </c>
      <c r="B227" s="208" t="s">
        <v>633</v>
      </c>
      <c r="C227" s="92" t="s">
        <v>178</v>
      </c>
      <c r="D227" s="251" t="s">
        <v>515</v>
      </c>
      <c r="E227" s="91" t="s">
        <v>180</v>
      </c>
      <c r="F227" s="125" t="s">
        <v>309</v>
      </c>
      <c r="G227" s="91" t="s">
        <v>407</v>
      </c>
      <c r="H227" s="133"/>
      <c r="I227" s="124"/>
      <c r="J227" s="124"/>
      <c r="K227" s="134"/>
    </row>
    <row r="228" spans="1:28" ht="12.75" x14ac:dyDescent="0.25">
      <c r="A228" s="128"/>
      <c r="B228" s="92"/>
      <c r="C228" s="93"/>
      <c r="D228" s="91"/>
      <c r="E228" s="125"/>
      <c r="F228" s="91"/>
      <c r="G228" s="133"/>
      <c r="H228" s="124"/>
      <c r="I228" s="124"/>
      <c r="J228" s="134"/>
    </row>
    <row r="229" spans="1:28" ht="12.75" x14ac:dyDescent="0.25">
      <c r="A229" s="128"/>
      <c r="B229" s="92"/>
      <c r="C229" s="93"/>
      <c r="D229" s="91"/>
      <c r="E229" s="125"/>
      <c r="F229" s="91"/>
      <c r="G229" s="133"/>
      <c r="H229" s="124"/>
      <c r="I229" s="124"/>
      <c r="J229" s="134"/>
    </row>
    <row r="230" spans="1:28" ht="12.75" x14ac:dyDescent="0.25">
      <c r="A230" s="128"/>
      <c r="B230" s="92"/>
      <c r="C230" s="93"/>
      <c r="D230" s="91"/>
      <c r="E230" s="125"/>
      <c r="F230" s="91"/>
      <c r="G230" s="133"/>
      <c r="H230" s="124"/>
      <c r="I230" s="124"/>
      <c r="J230" s="134"/>
    </row>
    <row r="231" spans="1:28" ht="12.75" x14ac:dyDescent="0.25">
      <c r="A231" s="128"/>
      <c r="B231" s="92"/>
      <c r="C231" s="93"/>
      <c r="D231" s="91"/>
      <c r="E231" s="125"/>
      <c r="F231" s="91"/>
      <c r="G231" s="133"/>
      <c r="H231" s="124"/>
      <c r="I231" s="124"/>
      <c r="J231" s="134"/>
    </row>
    <row r="232" spans="1:28" ht="12.75" x14ac:dyDescent="0.25">
      <c r="A232" s="128"/>
      <c r="B232" s="92"/>
      <c r="C232" s="93"/>
      <c r="D232" s="91"/>
      <c r="E232" s="125"/>
      <c r="F232" s="91"/>
      <c r="G232" s="133"/>
      <c r="H232" s="124"/>
      <c r="I232" s="124"/>
      <c r="J232" s="134"/>
    </row>
    <row r="233" spans="1:28" ht="12.75" x14ac:dyDescent="0.25">
      <c r="A233" s="128"/>
      <c r="B233" s="92"/>
      <c r="C233" s="93"/>
      <c r="D233" s="91"/>
      <c r="E233" s="125"/>
      <c r="F233" s="91"/>
      <c r="G233" s="133"/>
      <c r="H233" s="124"/>
      <c r="I233" s="124"/>
      <c r="J233" s="134"/>
    </row>
    <row r="234" spans="1:28" ht="12.75" x14ac:dyDescent="0.25">
      <c r="A234" s="128"/>
      <c r="B234" s="92"/>
      <c r="C234" s="93"/>
      <c r="D234" s="91"/>
      <c r="E234" s="125"/>
      <c r="F234" s="91"/>
      <c r="G234" s="133"/>
      <c r="H234" s="124"/>
      <c r="I234" s="124"/>
      <c r="J234" s="134"/>
    </row>
    <row r="235" spans="1:28" ht="12.75" x14ac:dyDescent="0.25">
      <c r="A235" s="128"/>
      <c r="B235" s="92"/>
      <c r="C235" s="93"/>
      <c r="D235" s="91"/>
      <c r="E235" s="125"/>
      <c r="F235" s="91"/>
      <c r="G235" s="133"/>
      <c r="H235" s="124"/>
      <c r="I235" s="124"/>
      <c r="J235" s="134"/>
    </row>
    <row r="236" spans="1:28" ht="12.75" x14ac:dyDescent="0.25">
      <c r="A236" s="128"/>
      <c r="B236" s="92"/>
      <c r="C236" s="93"/>
      <c r="D236" s="91"/>
      <c r="E236" s="125"/>
      <c r="F236" s="91"/>
      <c r="G236" s="133"/>
      <c r="H236" s="124"/>
      <c r="I236" s="124"/>
      <c r="J236" s="134"/>
    </row>
    <row r="237" spans="1:28" ht="12.75" x14ac:dyDescent="0.25">
      <c r="A237" s="128"/>
      <c r="B237" s="92"/>
      <c r="C237" s="93"/>
      <c r="D237" s="91"/>
      <c r="E237" s="125"/>
      <c r="F237" s="91"/>
      <c r="G237" s="133"/>
      <c r="H237" s="124"/>
      <c r="I237" s="124"/>
      <c r="J237" s="134"/>
    </row>
    <row r="238" spans="1:28" ht="12.75" x14ac:dyDescent="0.25">
      <c r="A238" s="128"/>
      <c r="B238" s="92"/>
      <c r="C238" s="93"/>
      <c r="D238" s="91"/>
      <c r="E238" s="125"/>
      <c r="F238" s="91"/>
      <c r="G238" s="133"/>
      <c r="H238" s="124"/>
      <c r="I238" s="124"/>
      <c r="J238" s="134"/>
    </row>
    <row r="239" spans="1:28" ht="12.75" x14ac:dyDescent="0.25">
      <c r="A239" s="128"/>
      <c r="B239" s="92"/>
      <c r="C239" s="93"/>
      <c r="D239" s="91"/>
      <c r="E239" s="125"/>
      <c r="F239" s="91"/>
      <c r="G239" s="133"/>
      <c r="H239" s="124"/>
      <c r="I239" s="124"/>
      <c r="J239" s="134"/>
    </row>
    <row r="240" spans="1:28" ht="12.75" x14ac:dyDescent="0.25">
      <c r="A240" s="128"/>
      <c r="B240" s="92"/>
      <c r="C240" s="93"/>
      <c r="D240" s="91"/>
      <c r="E240" s="125"/>
      <c r="F240" s="91"/>
      <c r="G240" s="133"/>
      <c r="H240" s="124"/>
      <c r="I240" s="124"/>
      <c r="J240" s="134"/>
    </row>
    <row r="241" spans="1:10" ht="12.75" x14ac:dyDescent="0.25">
      <c r="A241" s="128"/>
      <c r="B241" s="92"/>
      <c r="C241" s="93"/>
      <c r="D241" s="91"/>
      <c r="E241" s="125"/>
      <c r="F241" s="91"/>
      <c r="G241" s="133"/>
      <c r="H241" s="124"/>
      <c r="I241" s="124"/>
      <c r="J241" s="134"/>
    </row>
    <row r="242" spans="1:10" ht="12.75" x14ac:dyDescent="0.25">
      <c r="A242" s="128"/>
      <c r="B242" s="92"/>
      <c r="C242" s="93"/>
      <c r="D242" s="91"/>
      <c r="E242" s="125"/>
      <c r="F242" s="91"/>
      <c r="G242" s="133"/>
      <c r="H242" s="124"/>
      <c r="I242" s="124"/>
      <c r="J242" s="134"/>
    </row>
    <row r="243" spans="1:10" ht="12.75" x14ac:dyDescent="0.25">
      <c r="A243" s="128"/>
      <c r="B243" s="92"/>
      <c r="C243" s="93"/>
      <c r="D243" s="91"/>
      <c r="E243" s="125"/>
      <c r="F243" s="91"/>
      <c r="G243" s="133"/>
      <c r="H243" s="124"/>
      <c r="I243" s="124"/>
      <c r="J243" s="134"/>
    </row>
    <row r="244" spans="1:10" ht="12.75" x14ac:dyDescent="0.25">
      <c r="A244" s="128"/>
      <c r="B244" s="92"/>
      <c r="C244" s="93"/>
      <c r="D244" s="91"/>
      <c r="E244" s="125"/>
      <c r="F244" s="91"/>
      <c r="G244" s="133"/>
      <c r="H244" s="124"/>
      <c r="I244" s="124"/>
      <c r="J244" s="134"/>
    </row>
    <row r="245" spans="1:10" ht="12.75" x14ac:dyDescent="0.25">
      <c r="A245" s="128"/>
      <c r="B245" s="92"/>
      <c r="C245" s="93"/>
      <c r="D245" s="91"/>
      <c r="E245" s="125"/>
      <c r="F245" s="91"/>
      <c r="G245" s="133"/>
      <c r="H245" s="124"/>
      <c r="I245" s="124"/>
      <c r="J245" s="134"/>
    </row>
    <row r="246" spans="1:10" ht="12.75" x14ac:dyDescent="0.25">
      <c r="A246" s="128"/>
      <c r="B246" s="92"/>
      <c r="C246" s="93"/>
      <c r="D246" s="91"/>
      <c r="E246" s="125"/>
      <c r="F246" s="91"/>
      <c r="G246" s="133"/>
      <c r="H246" s="124"/>
      <c r="I246" s="124"/>
      <c r="J246" s="134"/>
    </row>
    <row r="247" spans="1:10" ht="12.75" x14ac:dyDescent="0.25">
      <c r="A247" s="128"/>
      <c r="B247" s="92"/>
      <c r="C247" s="93"/>
      <c r="D247" s="91"/>
      <c r="E247" s="125"/>
      <c r="F247" s="91"/>
      <c r="G247" s="133"/>
      <c r="H247" s="124"/>
      <c r="I247" s="124"/>
      <c r="J247" s="134"/>
    </row>
    <row r="248" spans="1:10" ht="14.25" customHeight="1" x14ac:dyDescent="0.25">
      <c r="B248" s="138"/>
      <c r="C248" s="138"/>
      <c r="D248" s="138"/>
      <c r="F248" s="138"/>
      <c r="G248" s="139"/>
      <c r="J248" s="139"/>
    </row>
    <row r="249" spans="1:10" ht="14.25" customHeight="1" x14ac:dyDescent="0.25">
      <c r="B249" s="138"/>
      <c r="C249" s="138"/>
      <c r="D249" s="138"/>
      <c r="F249" s="138"/>
      <c r="G249" s="139"/>
      <c r="J249" s="139"/>
    </row>
    <row r="250" spans="1:10" ht="14.25" customHeight="1" x14ac:dyDescent="0.25">
      <c r="B250" s="138"/>
      <c r="C250" s="138"/>
      <c r="D250" s="138"/>
      <c r="F250" s="138"/>
      <c r="G250" s="139"/>
      <c r="J250" s="139"/>
    </row>
    <row r="251" spans="1:10" ht="14.25" customHeight="1" x14ac:dyDescent="0.25">
      <c r="B251" s="138"/>
      <c r="C251" s="138"/>
      <c r="D251" s="138"/>
      <c r="F251" s="138"/>
      <c r="G251" s="139"/>
      <c r="J251" s="139"/>
    </row>
    <row r="252" spans="1:10" ht="14.25" customHeight="1" x14ac:dyDescent="0.25">
      <c r="B252" s="138"/>
      <c r="C252" s="138"/>
      <c r="D252" s="138"/>
      <c r="F252" s="138"/>
      <c r="G252" s="139"/>
      <c r="J252" s="139"/>
    </row>
    <row r="253" spans="1:10" ht="14.25" customHeight="1" x14ac:dyDescent="0.25">
      <c r="B253" s="138"/>
      <c r="C253" s="138"/>
      <c r="D253" s="138"/>
      <c r="F253" s="138"/>
      <c r="G253" s="139"/>
      <c r="J253" s="139"/>
    </row>
    <row r="254" spans="1:10" ht="14.25" customHeight="1" x14ac:dyDescent="0.25">
      <c r="B254" s="138"/>
      <c r="C254" s="138"/>
      <c r="D254" s="138"/>
      <c r="F254" s="138"/>
      <c r="G254" s="139"/>
      <c r="J254" s="139"/>
    </row>
    <row r="255" spans="1:10" ht="14.25" customHeight="1" x14ac:dyDescent="0.25">
      <c r="B255" s="138"/>
      <c r="C255" s="138"/>
      <c r="D255" s="138"/>
      <c r="F255" s="138"/>
      <c r="G255" s="139"/>
      <c r="J255" s="139"/>
    </row>
    <row r="256" spans="1:10" ht="14.25" customHeight="1" x14ac:dyDescent="0.25">
      <c r="B256" s="138"/>
      <c r="C256" s="138"/>
      <c r="D256" s="138"/>
      <c r="F256" s="138"/>
      <c r="G256" s="139"/>
      <c r="J256" s="139"/>
    </row>
    <row r="257" spans="2:10" ht="14.25" customHeight="1" x14ac:dyDescent="0.25">
      <c r="B257" s="138"/>
      <c r="C257" s="138"/>
      <c r="D257" s="138"/>
      <c r="F257" s="138"/>
      <c r="G257" s="139"/>
      <c r="J257" s="139"/>
    </row>
    <row r="258" spans="2:10" ht="14.25" customHeight="1" x14ac:dyDescent="0.25">
      <c r="B258" s="138"/>
      <c r="C258" s="138"/>
      <c r="D258" s="138"/>
      <c r="F258" s="138"/>
      <c r="G258" s="139"/>
      <c r="J258" s="139"/>
    </row>
    <row r="259" spans="2:10" ht="14.25" customHeight="1" x14ac:dyDescent="0.25">
      <c r="B259" s="138"/>
      <c r="C259" s="138"/>
      <c r="D259" s="138"/>
      <c r="F259" s="138"/>
      <c r="G259" s="139"/>
      <c r="J259" s="139"/>
    </row>
    <row r="260" spans="2:10" ht="14.25" customHeight="1" x14ac:dyDescent="0.25">
      <c r="B260" s="138"/>
      <c r="C260" s="138"/>
      <c r="D260" s="138"/>
      <c r="F260" s="138"/>
      <c r="G260" s="139"/>
      <c r="J260" s="139"/>
    </row>
    <row r="261" spans="2:10" ht="14.25" customHeight="1" x14ac:dyDescent="0.25">
      <c r="B261" s="138"/>
      <c r="C261" s="138"/>
      <c r="D261" s="138"/>
      <c r="F261" s="138"/>
      <c r="G261" s="139"/>
      <c r="J261" s="139"/>
    </row>
    <row r="262" spans="2:10" ht="14.25" customHeight="1" x14ac:dyDescent="0.25">
      <c r="B262" s="138"/>
      <c r="C262" s="138"/>
      <c r="D262" s="138"/>
      <c r="F262" s="138"/>
      <c r="G262" s="139"/>
      <c r="J262" s="139"/>
    </row>
    <row r="263" spans="2:10" ht="14.25" customHeight="1" x14ac:dyDescent="0.25">
      <c r="B263" s="138"/>
      <c r="C263" s="138"/>
      <c r="D263" s="138"/>
      <c r="F263" s="138"/>
      <c r="G263" s="139"/>
      <c r="J263" s="139"/>
    </row>
    <row r="264" spans="2:10" ht="14.25" customHeight="1" x14ac:dyDescent="0.25">
      <c r="B264" s="138"/>
      <c r="C264" s="138"/>
      <c r="D264" s="138"/>
      <c r="F264" s="138"/>
      <c r="G264" s="139"/>
      <c r="J264" s="139"/>
    </row>
    <row r="265" spans="2:10" ht="14.25" customHeight="1" x14ac:dyDescent="0.25">
      <c r="B265" s="138"/>
      <c r="C265" s="138"/>
      <c r="D265" s="138"/>
      <c r="F265" s="138"/>
      <c r="G265" s="139"/>
      <c r="J265" s="139"/>
    </row>
    <row r="266" spans="2:10" ht="14.25" customHeight="1" x14ac:dyDescent="0.25">
      <c r="B266" s="138"/>
      <c r="C266" s="138"/>
      <c r="D266" s="138"/>
      <c r="F266" s="138"/>
      <c r="G266" s="139"/>
      <c r="J266" s="139"/>
    </row>
    <row r="267" spans="2:10" ht="14.25" customHeight="1" x14ac:dyDescent="0.25">
      <c r="B267" s="138"/>
      <c r="C267" s="138"/>
      <c r="D267" s="138"/>
      <c r="F267" s="138"/>
      <c r="G267" s="139"/>
      <c r="J267" s="139"/>
    </row>
    <row r="268" spans="2:10" ht="14.25" customHeight="1" x14ac:dyDescent="0.25">
      <c r="B268" s="138"/>
      <c r="C268" s="138"/>
      <c r="D268" s="138"/>
      <c r="F268" s="138"/>
      <c r="G268" s="139"/>
      <c r="J268" s="139"/>
    </row>
    <row r="269" spans="2:10" ht="14.25" customHeight="1" x14ac:dyDescent="0.25">
      <c r="B269" s="138"/>
      <c r="C269" s="138"/>
      <c r="D269" s="138"/>
      <c r="F269" s="138"/>
      <c r="G269" s="139"/>
      <c r="J269" s="139"/>
    </row>
    <row r="270" spans="2:10" ht="14.25" customHeight="1" x14ac:dyDescent="0.25">
      <c r="B270" s="138"/>
      <c r="C270" s="138"/>
      <c r="D270" s="138"/>
      <c r="F270" s="138"/>
      <c r="G270" s="139"/>
      <c r="J270" s="139"/>
    </row>
    <row r="271" spans="2:10" ht="14.25" customHeight="1" x14ac:dyDescent="0.25">
      <c r="B271" s="138"/>
      <c r="C271" s="138"/>
      <c r="D271" s="138"/>
      <c r="F271" s="138"/>
      <c r="G271" s="139"/>
      <c r="J271" s="139"/>
    </row>
    <row r="272" spans="2:10" ht="14.25" customHeight="1" x14ac:dyDescent="0.25">
      <c r="B272" s="138"/>
      <c r="C272" s="138"/>
      <c r="D272" s="138"/>
      <c r="F272" s="138"/>
      <c r="G272" s="139"/>
      <c r="J272" s="139"/>
    </row>
    <row r="273" spans="2:10" ht="14.25" customHeight="1" x14ac:dyDescent="0.25">
      <c r="B273" s="138"/>
      <c r="C273" s="138"/>
      <c r="D273" s="138"/>
      <c r="F273" s="138"/>
      <c r="G273" s="139"/>
      <c r="J273" s="139"/>
    </row>
    <row r="274" spans="2:10" ht="14.25" customHeight="1" x14ac:dyDescent="0.25">
      <c r="B274" s="138"/>
      <c r="C274" s="138"/>
      <c r="D274" s="138"/>
      <c r="F274" s="138"/>
      <c r="G274" s="139"/>
      <c r="J274" s="139"/>
    </row>
    <row r="275" spans="2:10" ht="14.25" customHeight="1" x14ac:dyDescent="0.25">
      <c r="B275" s="138"/>
      <c r="C275" s="138"/>
      <c r="D275" s="138"/>
      <c r="F275" s="138"/>
      <c r="G275" s="139"/>
      <c r="J275" s="139"/>
    </row>
    <row r="276" spans="2:10" ht="14.25" customHeight="1" x14ac:dyDescent="0.25">
      <c r="B276" s="138"/>
      <c r="C276" s="138"/>
      <c r="D276" s="138"/>
      <c r="F276" s="138"/>
      <c r="G276" s="139"/>
      <c r="J276" s="139"/>
    </row>
    <row r="277" spans="2:10" ht="14.25" customHeight="1" x14ac:dyDescent="0.25">
      <c r="B277" s="138"/>
      <c r="C277" s="138"/>
      <c r="D277" s="138"/>
      <c r="F277" s="138"/>
      <c r="G277" s="139"/>
      <c r="J277" s="139"/>
    </row>
    <row r="278" spans="2:10" ht="14.25" customHeight="1" x14ac:dyDescent="0.25">
      <c r="B278" s="138"/>
      <c r="C278" s="138"/>
      <c r="D278" s="138"/>
      <c r="F278" s="138"/>
      <c r="G278" s="139"/>
      <c r="J278" s="139"/>
    </row>
    <row r="279" spans="2:10" ht="14.25" customHeight="1" x14ac:dyDescent="0.25">
      <c r="B279" s="138"/>
      <c r="C279" s="138"/>
      <c r="D279" s="138"/>
      <c r="F279" s="138"/>
      <c r="G279" s="139"/>
      <c r="J279" s="139"/>
    </row>
    <row r="280" spans="2:10" ht="14.25" customHeight="1" x14ac:dyDescent="0.25">
      <c r="B280" s="138"/>
      <c r="C280" s="138"/>
      <c r="D280" s="138"/>
      <c r="F280" s="138"/>
      <c r="G280" s="139"/>
      <c r="J280" s="139"/>
    </row>
    <row r="281" spans="2:10" ht="14.25" customHeight="1" x14ac:dyDescent="0.25">
      <c r="B281" s="138"/>
      <c r="C281" s="138"/>
      <c r="D281" s="138"/>
      <c r="F281" s="138"/>
      <c r="G281" s="139"/>
      <c r="J281" s="139"/>
    </row>
    <row r="282" spans="2:10" ht="14.25" customHeight="1" x14ac:dyDescent="0.25">
      <c r="B282" s="138"/>
      <c r="C282" s="138"/>
      <c r="D282" s="138"/>
      <c r="F282" s="138"/>
      <c r="G282" s="139"/>
      <c r="J282" s="139"/>
    </row>
    <row r="283" spans="2:10" ht="14.25" customHeight="1" x14ac:dyDescent="0.25">
      <c r="B283" s="138"/>
      <c r="C283" s="138"/>
      <c r="D283" s="138"/>
      <c r="F283" s="138"/>
      <c r="G283" s="139"/>
      <c r="J283" s="139"/>
    </row>
    <row r="284" spans="2:10" ht="14.25" customHeight="1" x14ac:dyDescent="0.25">
      <c r="B284" s="138"/>
      <c r="C284" s="138"/>
      <c r="D284" s="138"/>
      <c r="F284" s="138"/>
      <c r="G284" s="139"/>
      <c r="J284" s="139"/>
    </row>
    <row r="285" spans="2:10" ht="14.25" customHeight="1" x14ac:dyDescent="0.25">
      <c r="B285" s="138"/>
      <c r="C285" s="138"/>
      <c r="D285" s="138"/>
      <c r="F285" s="138"/>
      <c r="G285" s="139"/>
      <c r="J285" s="139"/>
    </row>
    <row r="286" spans="2:10" ht="14.25" customHeight="1" x14ac:dyDescent="0.25">
      <c r="B286" s="138"/>
      <c r="C286" s="138"/>
      <c r="D286" s="138"/>
      <c r="F286" s="138"/>
      <c r="G286" s="139"/>
      <c r="J286" s="139"/>
    </row>
    <row r="287" spans="2:10" ht="14.25" customHeight="1" x14ac:dyDescent="0.25">
      <c r="B287" s="138"/>
      <c r="C287" s="138"/>
      <c r="D287" s="138"/>
      <c r="F287" s="138"/>
      <c r="G287" s="139"/>
      <c r="J287" s="139"/>
    </row>
    <row r="288" spans="2:10" ht="14.25" customHeight="1" x14ac:dyDescent="0.25">
      <c r="B288" s="138"/>
      <c r="C288" s="138"/>
      <c r="D288" s="138"/>
      <c r="F288" s="138"/>
      <c r="G288" s="139"/>
      <c r="J288" s="139"/>
    </row>
    <row r="289" spans="2:10" ht="14.25" customHeight="1" x14ac:dyDescent="0.25">
      <c r="B289" s="138"/>
      <c r="C289" s="138"/>
      <c r="D289" s="138"/>
      <c r="F289" s="138"/>
      <c r="G289" s="139"/>
      <c r="J289" s="139"/>
    </row>
    <row r="290" spans="2:10" ht="14.25" customHeight="1" x14ac:dyDescent="0.25">
      <c r="B290" s="138"/>
      <c r="C290" s="138"/>
      <c r="D290" s="138"/>
      <c r="F290" s="138"/>
      <c r="G290" s="139"/>
      <c r="J290" s="139"/>
    </row>
    <row r="291" spans="2:10" ht="14.25" customHeight="1" x14ac:dyDescent="0.25">
      <c r="B291" s="138"/>
      <c r="C291" s="138"/>
      <c r="D291" s="138"/>
      <c r="F291" s="138"/>
      <c r="G291" s="139"/>
      <c r="J291" s="139"/>
    </row>
    <row r="292" spans="2:10" ht="14.25" customHeight="1" x14ac:dyDescent="0.25">
      <c r="B292" s="138"/>
      <c r="C292" s="138"/>
      <c r="D292" s="138"/>
      <c r="F292" s="138"/>
      <c r="G292" s="139"/>
      <c r="J292" s="139"/>
    </row>
    <row r="293" spans="2:10" ht="14.25" customHeight="1" x14ac:dyDescent="0.25">
      <c r="B293" s="138"/>
      <c r="C293" s="138"/>
      <c r="D293" s="138"/>
      <c r="F293" s="138"/>
      <c r="G293" s="139"/>
      <c r="J293" s="139"/>
    </row>
    <row r="294" spans="2:10" ht="14.25" customHeight="1" x14ac:dyDescent="0.25">
      <c r="B294" s="138"/>
      <c r="C294" s="138"/>
      <c r="D294" s="138"/>
      <c r="F294" s="138"/>
      <c r="G294" s="139"/>
      <c r="J294" s="139"/>
    </row>
    <row r="295" spans="2:10" ht="14.25" customHeight="1" x14ac:dyDescent="0.25">
      <c r="B295" s="138"/>
      <c r="C295" s="138"/>
      <c r="D295" s="138"/>
      <c r="F295" s="138"/>
      <c r="G295" s="139"/>
      <c r="J295" s="139"/>
    </row>
    <row r="296" spans="2:10" ht="14.25" customHeight="1" x14ac:dyDescent="0.25">
      <c r="B296" s="138"/>
      <c r="C296" s="138"/>
      <c r="D296" s="138"/>
      <c r="F296" s="138"/>
      <c r="G296" s="139"/>
      <c r="J296" s="139"/>
    </row>
    <row r="297" spans="2:10" ht="14.25" customHeight="1" x14ac:dyDescent="0.25">
      <c r="B297" s="138"/>
      <c r="C297" s="138"/>
      <c r="D297" s="138"/>
      <c r="F297" s="138"/>
      <c r="G297" s="139"/>
      <c r="J297" s="139"/>
    </row>
    <row r="298" spans="2:10" ht="14.25" customHeight="1" x14ac:dyDescent="0.25">
      <c r="B298" s="138"/>
      <c r="C298" s="138"/>
      <c r="D298" s="138"/>
      <c r="F298" s="138"/>
      <c r="G298" s="139"/>
      <c r="J298" s="139"/>
    </row>
    <row r="299" spans="2:10" ht="14.25" customHeight="1" x14ac:dyDescent="0.25">
      <c r="B299" s="138"/>
      <c r="C299" s="138"/>
      <c r="D299" s="138"/>
      <c r="F299" s="138"/>
      <c r="G299" s="139"/>
      <c r="J299" s="139"/>
    </row>
    <row r="300" spans="2:10" ht="14.25" customHeight="1" x14ac:dyDescent="0.25">
      <c r="B300" s="138"/>
      <c r="C300" s="138"/>
      <c r="D300" s="138"/>
      <c r="F300" s="138"/>
      <c r="G300" s="139"/>
      <c r="J300" s="139"/>
    </row>
    <row r="301" spans="2:10" ht="14.25" customHeight="1" x14ac:dyDescent="0.25">
      <c r="B301" s="138"/>
      <c r="C301" s="138"/>
      <c r="D301" s="138"/>
      <c r="F301" s="138"/>
      <c r="G301" s="139"/>
      <c r="J301" s="139"/>
    </row>
    <row r="302" spans="2:10" ht="14.25" customHeight="1" x14ac:dyDescent="0.25">
      <c r="B302" s="138"/>
      <c r="C302" s="138"/>
      <c r="D302" s="138"/>
      <c r="F302" s="138"/>
      <c r="G302" s="139"/>
      <c r="J302" s="139"/>
    </row>
    <row r="303" spans="2:10" ht="14.25" customHeight="1" x14ac:dyDescent="0.25">
      <c r="B303" s="138"/>
      <c r="C303" s="138"/>
      <c r="D303" s="138"/>
      <c r="F303" s="138"/>
      <c r="G303" s="139"/>
      <c r="J303" s="139"/>
    </row>
    <row r="304" spans="2:10" ht="14.25" customHeight="1" x14ac:dyDescent="0.25">
      <c r="B304" s="138"/>
      <c r="C304" s="138"/>
      <c r="D304" s="138"/>
      <c r="F304" s="138"/>
      <c r="G304" s="139"/>
      <c r="J304" s="139"/>
    </row>
    <row r="305" spans="2:10" ht="14.25" customHeight="1" x14ac:dyDescent="0.25">
      <c r="B305" s="138"/>
      <c r="C305" s="138"/>
      <c r="D305" s="138"/>
      <c r="F305" s="138"/>
      <c r="G305" s="139"/>
      <c r="J305" s="139"/>
    </row>
    <row r="306" spans="2:10" ht="14.25" customHeight="1" x14ac:dyDescent="0.25">
      <c r="B306" s="138"/>
      <c r="C306" s="138"/>
      <c r="D306" s="138"/>
      <c r="F306" s="138"/>
      <c r="G306" s="139"/>
      <c r="J306" s="139"/>
    </row>
    <row r="307" spans="2:10" ht="14.25" customHeight="1" x14ac:dyDescent="0.25">
      <c r="B307" s="138"/>
      <c r="C307" s="138"/>
      <c r="D307" s="138"/>
      <c r="F307" s="138"/>
      <c r="G307" s="139"/>
      <c r="J307" s="139"/>
    </row>
    <row r="308" spans="2:10" ht="14.25" customHeight="1" x14ac:dyDescent="0.25">
      <c r="B308" s="138"/>
      <c r="C308" s="138"/>
      <c r="D308" s="138"/>
      <c r="F308" s="138"/>
      <c r="G308" s="139"/>
      <c r="J308" s="139"/>
    </row>
    <row r="309" spans="2:10" ht="14.25" customHeight="1" x14ac:dyDescent="0.25">
      <c r="B309" s="138"/>
      <c r="C309" s="138"/>
      <c r="D309" s="138"/>
      <c r="F309" s="138"/>
      <c r="G309" s="139"/>
      <c r="J309" s="139"/>
    </row>
    <row r="310" spans="2:10" ht="14.25" customHeight="1" x14ac:dyDescent="0.25">
      <c r="B310" s="138"/>
      <c r="C310" s="138"/>
      <c r="D310" s="138"/>
      <c r="F310" s="138"/>
      <c r="G310" s="139"/>
      <c r="J310" s="139"/>
    </row>
    <row r="311" spans="2:10" ht="14.25" customHeight="1" x14ac:dyDescent="0.25">
      <c r="B311" s="138"/>
      <c r="C311" s="138"/>
      <c r="D311" s="138"/>
      <c r="F311" s="138"/>
      <c r="G311" s="139"/>
      <c r="J311" s="139"/>
    </row>
    <row r="312" spans="2:10" ht="14.25" customHeight="1" x14ac:dyDescent="0.25">
      <c r="B312" s="138"/>
      <c r="C312" s="138"/>
      <c r="D312" s="138"/>
      <c r="F312" s="138"/>
      <c r="G312" s="139"/>
      <c r="J312" s="139"/>
    </row>
    <row r="313" spans="2:10" ht="14.25" customHeight="1" x14ac:dyDescent="0.25">
      <c r="B313" s="138"/>
      <c r="C313" s="138"/>
      <c r="D313" s="138"/>
      <c r="F313" s="138"/>
      <c r="G313" s="139"/>
      <c r="J313" s="139"/>
    </row>
    <row r="314" spans="2:10" ht="14.25" customHeight="1" x14ac:dyDescent="0.25">
      <c r="B314" s="138"/>
      <c r="C314" s="138"/>
      <c r="D314" s="138"/>
      <c r="F314" s="138"/>
      <c r="G314" s="139"/>
      <c r="J314" s="139"/>
    </row>
    <row r="315" spans="2:10" ht="14.25" customHeight="1" x14ac:dyDescent="0.25">
      <c r="B315" s="138"/>
      <c r="C315" s="138"/>
      <c r="D315" s="138"/>
      <c r="F315" s="138"/>
      <c r="G315" s="139"/>
      <c r="J315" s="139"/>
    </row>
    <row r="316" spans="2:10" ht="14.25" customHeight="1" x14ac:dyDescent="0.25">
      <c r="B316" s="138"/>
      <c r="C316" s="138"/>
      <c r="D316" s="138"/>
      <c r="F316" s="138"/>
      <c r="G316" s="139"/>
      <c r="J316" s="139"/>
    </row>
    <row r="317" spans="2:10" ht="14.25" customHeight="1" x14ac:dyDescent="0.25">
      <c r="B317" s="138"/>
      <c r="C317" s="138"/>
      <c r="D317" s="138"/>
      <c r="F317" s="138"/>
      <c r="G317" s="139"/>
      <c r="J317" s="139"/>
    </row>
    <row r="318" spans="2:10" ht="14.25" customHeight="1" x14ac:dyDescent="0.25">
      <c r="B318" s="138"/>
      <c r="C318" s="138"/>
      <c r="D318" s="138"/>
      <c r="F318" s="138"/>
      <c r="G318" s="139"/>
      <c r="J318" s="139"/>
    </row>
    <row r="319" spans="2:10" ht="14.25" customHeight="1" x14ac:dyDescent="0.25">
      <c r="B319" s="138"/>
      <c r="C319" s="138"/>
      <c r="D319" s="138"/>
      <c r="F319" s="138"/>
      <c r="G319" s="139"/>
      <c r="J319" s="139"/>
    </row>
    <row r="320" spans="2:10" ht="14.25" customHeight="1" x14ac:dyDescent="0.25">
      <c r="B320" s="138"/>
      <c r="C320" s="138"/>
      <c r="D320" s="138"/>
      <c r="F320" s="138"/>
      <c r="G320" s="139"/>
      <c r="J320" s="139"/>
    </row>
    <row r="321" spans="2:10" ht="14.25" customHeight="1" x14ac:dyDescent="0.25">
      <c r="B321" s="138"/>
      <c r="C321" s="138"/>
      <c r="D321" s="138"/>
      <c r="F321" s="138"/>
      <c r="G321" s="139"/>
      <c r="J321" s="139"/>
    </row>
    <row r="322" spans="2:10" ht="14.25" customHeight="1" x14ac:dyDescent="0.25">
      <c r="B322" s="138"/>
      <c r="C322" s="138"/>
      <c r="D322" s="138"/>
      <c r="F322" s="138"/>
      <c r="G322" s="139"/>
      <c r="J322" s="139"/>
    </row>
    <row r="323" spans="2:10" ht="14.25" customHeight="1" x14ac:dyDescent="0.25">
      <c r="B323" s="138"/>
      <c r="C323" s="138"/>
      <c r="D323" s="138"/>
      <c r="F323" s="138"/>
      <c r="G323" s="139"/>
      <c r="J323" s="139"/>
    </row>
    <row r="324" spans="2:10" ht="14.25" customHeight="1" x14ac:dyDescent="0.25">
      <c r="B324" s="138"/>
      <c r="C324" s="138"/>
      <c r="D324" s="138"/>
      <c r="F324" s="138"/>
      <c r="G324" s="139"/>
      <c r="J324" s="139"/>
    </row>
    <row r="325" spans="2:10" ht="14.25" customHeight="1" x14ac:dyDescent="0.25">
      <c r="B325" s="138"/>
      <c r="C325" s="138"/>
      <c r="D325" s="138"/>
      <c r="F325" s="138"/>
      <c r="G325" s="139"/>
      <c r="J325" s="139"/>
    </row>
    <row r="326" spans="2:10" ht="14.25" customHeight="1" x14ac:dyDescent="0.25">
      <c r="B326" s="138"/>
      <c r="C326" s="138"/>
      <c r="D326" s="138"/>
      <c r="F326" s="138"/>
      <c r="G326" s="139"/>
      <c r="J326" s="139"/>
    </row>
    <row r="327" spans="2:10" ht="14.25" customHeight="1" x14ac:dyDescent="0.25">
      <c r="B327" s="138"/>
      <c r="C327" s="138"/>
      <c r="D327" s="138"/>
      <c r="F327" s="138"/>
      <c r="G327" s="139"/>
      <c r="J327" s="139"/>
    </row>
    <row r="328" spans="2:10" ht="14.25" customHeight="1" x14ac:dyDescent="0.25">
      <c r="B328" s="138"/>
      <c r="C328" s="138"/>
      <c r="D328" s="138"/>
      <c r="F328" s="138"/>
      <c r="G328" s="139"/>
      <c r="J328" s="139"/>
    </row>
    <row r="329" spans="2:10" ht="14.25" customHeight="1" x14ac:dyDescent="0.25">
      <c r="B329" s="138"/>
      <c r="C329" s="138"/>
      <c r="D329" s="138"/>
      <c r="F329" s="138"/>
      <c r="G329" s="139"/>
      <c r="J329" s="139"/>
    </row>
    <row r="330" spans="2:10" ht="14.25" customHeight="1" x14ac:dyDescent="0.25">
      <c r="B330" s="138"/>
      <c r="C330" s="138"/>
      <c r="D330" s="138"/>
      <c r="F330" s="138"/>
      <c r="G330" s="139"/>
      <c r="J330" s="139"/>
    </row>
    <row r="331" spans="2:10" ht="14.25" customHeight="1" x14ac:dyDescent="0.25">
      <c r="B331" s="138"/>
      <c r="C331" s="138"/>
      <c r="D331" s="138"/>
      <c r="F331" s="138"/>
      <c r="G331" s="139"/>
      <c r="J331" s="139"/>
    </row>
    <row r="332" spans="2:10" ht="14.25" customHeight="1" x14ac:dyDescent="0.25">
      <c r="B332" s="138"/>
      <c r="C332" s="138"/>
      <c r="D332" s="138"/>
      <c r="F332" s="138"/>
      <c r="G332" s="139"/>
      <c r="J332" s="139"/>
    </row>
    <row r="333" spans="2:10" ht="14.25" customHeight="1" x14ac:dyDescent="0.25">
      <c r="B333" s="138"/>
      <c r="C333" s="138"/>
      <c r="D333" s="138"/>
      <c r="F333" s="138"/>
      <c r="G333" s="139"/>
      <c r="J333" s="139"/>
    </row>
    <row r="334" spans="2:10" ht="14.25" customHeight="1" x14ac:dyDescent="0.25">
      <c r="B334" s="138"/>
      <c r="C334" s="138"/>
      <c r="D334" s="138"/>
      <c r="F334" s="138"/>
      <c r="G334" s="139"/>
      <c r="J334" s="139"/>
    </row>
    <row r="335" spans="2:10" ht="14.25" customHeight="1" x14ac:dyDescent="0.25">
      <c r="B335" s="138"/>
      <c r="C335" s="138"/>
      <c r="D335" s="138"/>
      <c r="F335" s="138"/>
      <c r="G335" s="139"/>
      <c r="J335" s="139"/>
    </row>
    <row r="336" spans="2:10" ht="14.25" customHeight="1" x14ac:dyDescent="0.25">
      <c r="B336" s="138"/>
      <c r="C336" s="138"/>
      <c r="D336" s="138"/>
      <c r="F336" s="138"/>
      <c r="G336" s="139"/>
      <c r="J336" s="139"/>
    </row>
    <row r="337" spans="2:10" ht="14.25" customHeight="1" x14ac:dyDescent="0.25">
      <c r="B337" s="138"/>
      <c r="C337" s="138"/>
      <c r="D337" s="138"/>
      <c r="F337" s="138"/>
      <c r="G337" s="139"/>
      <c r="J337" s="139"/>
    </row>
    <row r="338" spans="2:10" ht="14.25" customHeight="1" x14ac:dyDescent="0.25">
      <c r="B338" s="138"/>
      <c r="C338" s="138"/>
      <c r="D338" s="138"/>
      <c r="F338" s="138"/>
      <c r="G338" s="139"/>
      <c r="J338" s="139"/>
    </row>
    <row r="339" spans="2:10" ht="14.25" customHeight="1" x14ac:dyDescent="0.25">
      <c r="B339" s="138"/>
      <c r="C339" s="138"/>
      <c r="D339" s="138"/>
      <c r="F339" s="138"/>
      <c r="G339" s="139"/>
      <c r="J339" s="139"/>
    </row>
    <row r="340" spans="2:10" ht="14.25" customHeight="1" x14ac:dyDescent="0.25">
      <c r="B340" s="138"/>
      <c r="C340" s="138"/>
      <c r="D340" s="138"/>
      <c r="F340" s="138"/>
      <c r="G340" s="139"/>
      <c r="J340" s="139"/>
    </row>
    <row r="341" spans="2:10" ht="14.25" customHeight="1" x14ac:dyDescent="0.25">
      <c r="B341" s="138"/>
      <c r="C341" s="138"/>
      <c r="D341" s="138"/>
      <c r="F341" s="138"/>
      <c r="G341" s="139"/>
      <c r="J341" s="139"/>
    </row>
    <row r="342" spans="2:10" ht="14.25" customHeight="1" x14ac:dyDescent="0.25">
      <c r="B342" s="138"/>
      <c r="C342" s="138"/>
      <c r="D342" s="138"/>
      <c r="F342" s="138"/>
      <c r="G342" s="139"/>
      <c r="J342" s="139"/>
    </row>
    <row r="343" spans="2:10" ht="14.25" customHeight="1" x14ac:dyDescent="0.25">
      <c r="B343" s="138"/>
      <c r="C343" s="138"/>
      <c r="D343" s="138"/>
      <c r="F343" s="138"/>
      <c r="G343" s="139"/>
      <c r="J343" s="139"/>
    </row>
    <row r="344" spans="2:10" ht="14.25" customHeight="1" x14ac:dyDescent="0.25">
      <c r="B344" s="138"/>
      <c r="C344" s="138"/>
      <c r="D344" s="138"/>
      <c r="F344" s="138"/>
      <c r="G344" s="139"/>
      <c r="J344" s="139"/>
    </row>
    <row r="345" spans="2:10" ht="14.25" customHeight="1" x14ac:dyDescent="0.25">
      <c r="B345" s="138"/>
      <c r="C345" s="138"/>
      <c r="D345" s="138"/>
      <c r="F345" s="138"/>
      <c r="G345" s="139"/>
      <c r="J345" s="139"/>
    </row>
    <row r="346" spans="2:10" ht="14.25" customHeight="1" x14ac:dyDescent="0.25">
      <c r="B346" s="138"/>
      <c r="C346" s="138"/>
      <c r="D346" s="138"/>
      <c r="F346" s="138"/>
      <c r="G346" s="139"/>
      <c r="J346" s="139"/>
    </row>
    <row r="347" spans="2:10" ht="14.25" customHeight="1" x14ac:dyDescent="0.25">
      <c r="B347" s="138"/>
      <c r="C347" s="138"/>
      <c r="D347" s="138"/>
      <c r="F347" s="138"/>
      <c r="G347" s="139"/>
      <c r="J347" s="139"/>
    </row>
    <row r="348" spans="2:10" ht="14.25" customHeight="1" x14ac:dyDescent="0.25">
      <c r="B348" s="138"/>
      <c r="C348" s="138"/>
      <c r="D348" s="138"/>
      <c r="F348" s="138"/>
      <c r="G348" s="139"/>
      <c r="J348" s="139"/>
    </row>
    <row r="349" spans="2:10" ht="14.25" customHeight="1" x14ac:dyDescent="0.25">
      <c r="B349" s="138"/>
      <c r="C349" s="138"/>
      <c r="D349" s="138"/>
      <c r="F349" s="138"/>
      <c r="G349" s="139"/>
      <c r="J349" s="139"/>
    </row>
    <row r="350" spans="2:10" ht="14.25" customHeight="1" x14ac:dyDescent="0.25">
      <c r="B350" s="138"/>
      <c r="C350" s="138"/>
      <c r="D350" s="138"/>
      <c r="F350" s="138"/>
      <c r="G350" s="139"/>
      <c r="J350" s="139"/>
    </row>
    <row r="351" spans="2:10" ht="14.25" customHeight="1" x14ac:dyDescent="0.25">
      <c r="B351" s="138"/>
      <c r="C351" s="138"/>
      <c r="D351" s="138"/>
      <c r="F351" s="138"/>
      <c r="G351" s="139"/>
      <c r="J351" s="139"/>
    </row>
    <row r="352" spans="2:10" ht="14.25" customHeight="1" x14ac:dyDescent="0.25">
      <c r="B352" s="138"/>
      <c r="C352" s="138"/>
      <c r="D352" s="138"/>
      <c r="F352" s="138"/>
      <c r="G352" s="139"/>
      <c r="J352" s="139"/>
    </row>
    <row r="353" spans="2:10" ht="14.25" customHeight="1" x14ac:dyDescent="0.25">
      <c r="B353" s="138"/>
      <c r="C353" s="138"/>
      <c r="D353" s="138"/>
      <c r="F353" s="138"/>
      <c r="G353" s="139"/>
      <c r="J353" s="139"/>
    </row>
    <row r="354" spans="2:10" ht="14.25" customHeight="1" x14ac:dyDescent="0.25">
      <c r="B354" s="138"/>
      <c r="C354" s="138"/>
      <c r="D354" s="138"/>
      <c r="F354" s="138"/>
      <c r="G354" s="139"/>
      <c r="J354" s="139"/>
    </row>
    <row r="355" spans="2:10" ht="14.25" customHeight="1" x14ac:dyDescent="0.25">
      <c r="B355" s="138"/>
      <c r="C355" s="138"/>
      <c r="D355" s="138"/>
      <c r="F355" s="138"/>
      <c r="G355" s="139"/>
      <c r="J355" s="139"/>
    </row>
    <row r="356" spans="2:10" ht="14.25" customHeight="1" x14ac:dyDescent="0.25">
      <c r="B356" s="138"/>
      <c r="C356" s="138"/>
      <c r="D356" s="138"/>
      <c r="F356" s="138"/>
      <c r="G356" s="139"/>
      <c r="J356" s="139"/>
    </row>
    <row r="357" spans="2:10" ht="14.25" customHeight="1" x14ac:dyDescent="0.25">
      <c r="B357" s="138"/>
      <c r="C357" s="138"/>
      <c r="D357" s="138"/>
      <c r="F357" s="138"/>
      <c r="G357" s="139"/>
      <c r="J357" s="139"/>
    </row>
    <row r="358" spans="2:10" ht="14.25" customHeight="1" x14ac:dyDescent="0.25">
      <c r="B358" s="138"/>
      <c r="C358" s="138"/>
      <c r="D358" s="138"/>
      <c r="F358" s="138"/>
      <c r="G358" s="139"/>
      <c r="J358" s="139"/>
    </row>
    <row r="359" spans="2:10" ht="14.25" customHeight="1" x14ac:dyDescent="0.25">
      <c r="B359" s="138"/>
      <c r="C359" s="138"/>
      <c r="D359" s="138"/>
      <c r="F359" s="138"/>
      <c r="G359" s="139"/>
      <c r="J359" s="139"/>
    </row>
    <row r="360" spans="2:10" ht="14.25" customHeight="1" x14ac:dyDescent="0.25">
      <c r="B360" s="138"/>
      <c r="C360" s="138"/>
      <c r="D360" s="138"/>
      <c r="F360" s="138"/>
      <c r="G360" s="139"/>
      <c r="J360" s="139"/>
    </row>
    <row r="361" spans="2:10" ht="14.25" customHeight="1" x14ac:dyDescent="0.25">
      <c r="B361" s="138"/>
      <c r="C361" s="138"/>
      <c r="D361" s="138"/>
      <c r="F361" s="138"/>
      <c r="G361" s="139"/>
      <c r="J361" s="139"/>
    </row>
    <row r="362" spans="2:10" ht="14.25" customHeight="1" x14ac:dyDescent="0.25">
      <c r="B362" s="138"/>
      <c r="C362" s="138"/>
      <c r="D362" s="138"/>
      <c r="F362" s="138"/>
      <c r="G362" s="139"/>
      <c r="J362" s="139"/>
    </row>
    <row r="363" spans="2:10" ht="14.25" customHeight="1" x14ac:dyDescent="0.25">
      <c r="B363" s="138"/>
      <c r="C363" s="138"/>
      <c r="D363" s="138"/>
      <c r="F363" s="138"/>
      <c r="G363" s="139"/>
      <c r="J363" s="139"/>
    </row>
    <row r="364" spans="2:10" ht="14.25" customHeight="1" x14ac:dyDescent="0.25">
      <c r="B364" s="138"/>
      <c r="C364" s="138"/>
      <c r="D364" s="138"/>
      <c r="F364" s="138"/>
      <c r="G364" s="139"/>
      <c r="J364" s="139"/>
    </row>
    <row r="365" spans="2:10" ht="14.25" customHeight="1" x14ac:dyDescent="0.25">
      <c r="B365" s="138"/>
      <c r="C365" s="138"/>
      <c r="D365" s="138"/>
      <c r="F365" s="138"/>
      <c r="G365" s="139"/>
      <c r="J365" s="139"/>
    </row>
    <row r="366" spans="2:10" ht="14.25" customHeight="1" x14ac:dyDescent="0.25">
      <c r="B366" s="138"/>
      <c r="C366" s="138"/>
      <c r="D366" s="138"/>
      <c r="F366" s="138"/>
      <c r="G366" s="139"/>
      <c r="J366" s="139"/>
    </row>
    <row r="367" spans="2:10" ht="14.25" customHeight="1" x14ac:dyDescent="0.25">
      <c r="B367" s="138"/>
      <c r="C367" s="138"/>
      <c r="D367" s="138"/>
      <c r="F367" s="138"/>
      <c r="G367" s="139"/>
      <c r="J367" s="139"/>
    </row>
    <row r="368" spans="2:10" ht="14.25" customHeight="1" x14ac:dyDescent="0.25">
      <c r="B368" s="138"/>
      <c r="C368" s="138"/>
      <c r="D368" s="138"/>
      <c r="F368" s="138"/>
      <c r="G368" s="139"/>
      <c r="J368" s="139"/>
    </row>
    <row r="369" spans="2:10" ht="14.25" customHeight="1" x14ac:dyDescent="0.25">
      <c r="B369" s="138"/>
      <c r="C369" s="138"/>
      <c r="D369" s="138"/>
      <c r="F369" s="138"/>
      <c r="G369" s="139"/>
      <c r="J369" s="139"/>
    </row>
    <row r="370" spans="2:10" ht="14.25" customHeight="1" x14ac:dyDescent="0.25">
      <c r="B370" s="138"/>
      <c r="C370" s="138"/>
      <c r="D370" s="138"/>
      <c r="F370" s="138"/>
      <c r="G370" s="139"/>
      <c r="J370" s="139"/>
    </row>
    <row r="371" spans="2:10" ht="14.25" customHeight="1" x14ac:dyDescent="0.25">
      <c r="B371" s="138"/>
      <c r="C371" s="138"/>
      <c r="D371" s="138"/>
      <c r="F371" s="138"/>
      <c r="G371" s="139"/>
      <c r="J371" s="139"/>
    </row>
    <row r="372" spans="2:10" ht="14.25" customHeight="1" x14ac:dyDescent="0.25">
      <c r="B372" s="138"/>
      <c r="C372" s="138"/>
      <c r="D372" s="138"/>
      <c r="F372" s="138"/>
      <c r="G372" s="139"/>
      <c r="J372" s="139"/>
    </row>
    <row r="373" spans="2:10" ht="14.25" customHeight="1" x14ac:dyDescent="0.25">
      <c r="B373" s="138"/>
      <c r="C373" s="138"/>
      <c r="D373" s="138"/>
      <c r="F373" s="138"/>
      <c r="G373" s="139"/>
      <c r="J373" s="139"/>
    </row>
    <row r="374" spans="2:10" ht="14.25" customHeight="1" x14ac:dyDescent="0.25">
      <c r="B374" s="138"/>
      <c r="C374" s="138"/>
      <c r="D374" s="138"/>
      <c r="F374" s="138"/>
      <c r="G374" s="139"/>
      <c r="J374" s="139"/>
    </row>
    <row r="375" spans="2:10" ht="14.25" customHeight="1" x14ac:dyDescent="0.25">
      <c r="B375" s="138"/>
      <c r="C375" s="138"/>
      <c r="D375" s="138"/>
      <c r="F375" s="138"/>
      <c r="G375" s="139"/>
      <c r="J375" s="139"/>
    </row>
    <row r="376" spans="2:10" ht="14.25" customHeight="1" x14ac:dyDescent="0.25">
      <c r="B376" s="138"/>
      <c r="C376" s="138"/>
      <c r="D376" s="138"/>
      <c r="F376" s="138"/>
      <c r="G376" s="139"/>
      <c r="J376" s="139"/>
    </row>
    <row r="377" spans="2:10" ht="14.25" customHeight="1" x14ac:dyDescent="0.25">
      <c r="B377" s="138"/>
      <c r="C377" s="138"/>
      <c r="D377" s="138"/>
      <c r="F377" s="138"/>
      <c r="G377" s="139"/>
      <c r="J377" s="139"/>
    </row>
    <row r="378" spans="2:10" ht="14.25" customHeight="1" x14ac:dyDescent="0.25">
      <c r="B378" s="138"/>
      <c r="C378" s="138"/>
      <c r="D378" s="138"/>
      <c r="F378" s="138"/>
      <c r="G378" s="139"/>
      <c r="J378" s="139"/>
    </row>
    <row r="379" spans="2:10" ht="14.25" customHeight="1" x14ac:dyDescent="0.25">
      <c r="B379" s="138"/>
      <c r="C379" s="138"/>
      <c r="D379" s="138"/>
      <c r="F379" s="138"/>
      <c r="G379" s="139"/>
      <c r="J379" s="139"/>
    </row>
    <row r="380" spans="2:10" ht="14.25" customHeight="1" x14ac:dyDescent="0.25">
      <c r="B380" s="138"/>
      <c r="C380" s="138"/>
      <c r="D380" s="138"/>
      <c r="F380" s="138"/>
      <c r="G380" s="139"/>
      <c r="J380" s="139"/>
    </row>
    <row r="381" spans="2:10" ht="14.25" customHeight="1" x14ac:dyDescent="0.25">
      <c r="B381" s="138"/>
      <c r="C381" s="138"/>
      <c r="D381" s="138"/>
      <c r="F381" s="138"/>
      <c r="G381" s="139"/>
      <c r="J381" s="139"/>
    </row>
    <row r="382" spans="2:10" ht="14.25" customHeight="1" x14ac:dyDescent="0.25">
      <c r="B382" s="138"/>
      <c r="C382" s="138"/>
      <c r="D382" s="138"/>
      <c r="F382" s="138"/>
      <c r="G382" s="139"/>
      <c r="J382" s="139"/>
    </row>
    <row r="383" spans="2:10" ht="14.25" customHeight="1" x14ac:dyDescent="0.25">
      <c r="B383" s="138"/>
      <c r="C383" s="138"/>
      <c r="D383" s="138"/>
      <c r="F383" s="138"/>
      <c r="G383" s="139"/>
      <c r="J383" s="139"/>
    </row>
    <row r="384" spans="2:10" ht="14.25" customHeight="1" x14ac:dyDescent="0.25">
      <c r="B384" s="138"/>
      <c r="C384" s="138"/>
      <c r="D384" s="138"/>
      <c r="F384" s="138"/>
      <c r="G384" s="139"/>
      <c r="J384" s="139"/>
    </row>
    <row r="385" spans="2:10" ht="14.25" customHeight="1" x14ac:dyDescent="0.25">
      <c r="B385" s="138"/>
      <c r="C385" s="138"/>
      <c r="D385" s="138"/>
      <c r="F385" s="138"/>
      <c r="G385" s="139"/>
      <c r="J385" s="139"/>
    </row>
    <row r="386" spans="2:10" ht="14.25" customHeight="1" x14ac:dyDescent="0.25">
      <c r="B386" s="138"/>
      <c r="C386" s="138"/>
      <c r="D386" s="138"/>
      <c r="F386" s="138"/>
      <c r="G386" s="139"/>
      <c r="J386" s="139"/>
    </row>
    <row r="387" spans="2:10" ht="14.25" customHeight="1" x14ac:dyDescent="0.25">
      <c r="B387" s="138"/>
      <c r="C387" s="138"/>
      <c r="D387" s="138"/>
      <c r="F387" s="138"/>
      <c r="G387" s="139"/>
      <c r="J387" s="139"/>
    </row>
    <row r="388" spans="2:10" ht="14.25" customHeight="1" x14ac:dyDescent="0.25">
      <c r="B388" s="138"/>
      <c r="C388" s="138"/>
      <c r="D388" s="138"/>
      <c r="F388" s="138"/>
      <c r="G388" s="139"/>
      <c r="J388" s="139"/>
    </row>
    <row r="389" spans="2:10" ht="14.25" customHeight="1" x14ac:dyDescent="0.25">
      <c r="B389" s="138"/>
      <c r="C389" s="138"/>
      <c r="D389" s="138"/>
      <c r="F389" s="138"/>
      <c r="G389" s="139"/>
      <c r="J389" s="139"/>
    </row>
    <row r="390" spans="2:10" ht="14.25" customHeight="1" x14ac:dyDescent="0.25">
      <c r="B390" s="138"/>
      <c r="C390" s="138"/>
      <c r="D390" s="138"/>
      <c r="F390" s="138"/>
      <c r="G390" s="139"/>
      <c r="J390" s="139"/>
    </row>
    <row r="391" spans="2:10" ht="14.25" customHeight="1" x14ac:dyDescent="0.25">
      <c r="B391" s="138"/>
      <c r="C391" s="138"/>
      <c r="D391" s="138"/>
      <c r="F391" s="138"/>
      <c r="G391" s="139"/>
      <c r="J391" s="139"/>
    </row>
    <row r="392" spans="2:10" ht="14.25" customHeight="1" x14ac:dyDescent="0.25">
      <c r="B392" s="138"/>
      <c r="C392" s="138"/>
      <c r="D392" s="138"/>
      <c r="F392" s="138"/>
      <c r="G392" s="139"/>
      <c r="J392" s="139"/>
    </row>
    <row r="393" spans="2:10" ht="14.25" customHeight="1" x14ac:dyDescent="0.25">
      <c r="B393" s="138"/>
      <c r="C393" s="138"/>
      <c r="D393" s="138"/>
      <c r="F393" s="138"/>
      <c r="G393" s="139"/>
      <c r="J393" s="139"/>
    </row>
    <row r="394" spans="2:10" ht="14.25" customHeight="1" x14ac:dyDescent="0.25">
      <c r="B394" s="138"/>
      <c r="C394" s="138"/>
      <c r="D394" s="138"/>
      <c r="F394" s="138"/>
      <c r="G394" s="139"/>
      <c r="J394" s="139"/>
    </row>
    <row r="395" spans="2:10" ht="14.25" customHeight="1" x14ac:dyDescent="0.25">
      <c r="B395" s="138"/>
      <c r="C395" s="138"/>
      <c r="D395" s="138"/>
      <c r="F395" s="138"/>
      <c r="G395" s="139"/>
      <c r="J395" s="139"/>
    </row>
    <row r="396" spans="2:10" ht="14.25" customHeight="1" x14ac:dyDescent="0.25">
      <c r="B396" s="138"/>
      <c r="C396" s="138"/>
      <c r="D396" s="138"/>
      <c r="F396" s="138"/>
      <c r="G396" s="139"/>
      <c r="J396" s="139"/>
    </row>
    <row r="397" spans="2:10" ht="14.25" customHeight="1" x14ac:dyDescent="0.25">
      <c r="B397" s="138"/>
      <c r="C397" s="138"/>
      <c r="D397" s="138"/>
      <c r="F397" s="138"/>
      <c r="G397" s="139"/>
      <c r="J397" s="139"/>
    </row>
    <row r="398" spans="2:10" ht="14.25" customHeight="1" x14ac:dyDescent="0.25">
      <c r="B398" s="138"/>
      <c r="C398" s="138"/>
      <c r="D398" s="138"/>
      <c r="F398" s="138"/>
      <c r="G398" s="139"/>
      <c r="J398" s="139"/>
    </row>
    <row r="399" spans="2:10" ht="14.25" customHeight="1" x14ac:dyDescent="0.25">
      <c r="B399" s="138"/>
      <c r="C399" s="138"/>
      <c r="D399" s="138"/>
      <c r="F399" s="138"/>
      <c r="G399" s="139"/>
      <c r="J399" s="139"/>
    </row>
    <row r="400" spans="2:10" ht="14.25" customHeight="1" x14ac:dyDescent="0.25">
      <c r="B400" s="138"/>
      <c r="C400" s="138"/>
      <c r="D400" s="138"/>
      <c r="F400" s="138"/>
      <c r="G400" s="139"/>
      <c r="J400" s="139"/>
    </row>
    <row r="401" spans="2:10" ht="14.25" customHeight="1" x14ac:dyDescent="0.25">
      <c r="B401" s="138"/>
      <c r="C401" s="138"/>
      <c r="D401" s="138"/>
      <c r="F401" s="138"/>
      <c r="G401" s="139"/>
      <c r="J401" s="139"/>
    </row>
    <row r="402" spans="2:10" ht="14.25" customHeight="1" x14ac:dyDescent="0.25">
      <c r="B402" s="138"/>
      <c r="C402" s="138"/>
      <c r="D402" s="138"/>
      <c r="F402" s="138"/>
      <c r="G402" s="139"/>
      <c r="J402" s="139"/>
    </row>
    <row r="403" spans="2:10" ht="14.25" customHeight="1" x14ac:dyDescent="0.25">
      <c r="B403" s="138"/>
      <c r="C403" s="138"/>
      <c r="D403" s="138"/>
      <c r="F403" s="138"/>
      <c r="G403" s="139"/>
      <c r="J403" s="139"/>
    </row>
    <row r="404" spans="2:10" ht="14.25" customHeight="1" x14ac:dyDescent="0.25">
      <c r="B404" s="138"/>
      <c r="C404" s="138"/>
      <c r="D404" s="138"/>
      <c r="F404" s="138"/>
      <c r="G404" s="139"/>
      <c r="J404" s="139"/>
    </row>
    <row r="405" spans="2:10" ht="14.25" customHeight="1" x14ac:dyDescent="0.25">
      <c r="B405" s="138"/>
      <c r="C405" s="138"/>
      <c r="D405" s="138"/>
      <c r="F405" s="138"/>
      <c r="G405" s="139"/>
      <c r="J405" s="139"/>
    </row>
    <row r="406" spans="2:10" ht="14.25" customHeight="1" x14ac:dyDescent="0.25">
      <c r="B406" s="138"/>
      <c r="C406" s="138"/>
      <c r="D406" s="138"/>
      <c r="F406" s="138"/>
      <c r="G406" s="139"/>
      <c r="J406" s="139"/>
    </row>
    <row r="407" spans="2:10" ht="14.25" customHeight="1" x14ac:dyDescent="0.25">
      <c r="B407" s="138"/>
      <c r="C407" s="138"/>
      <c r="D407" s="138"/>
      <c r="F407" s="138"/>
      <c r="G407" s="139"/>
      <c r="J407" s="139"/>
    </row>
    <row r="408" spans="2:10" ht="14.25" customHeight="1" x14ac:dyDescent="0.25">
      <c r="B408" s="138"/>
      <c r="C408" s="138"/>
      <c r="D408" s="138"/>
      <c r="F408" s="138"/>
      <c r="G408" s="139"/>
      <c r="J408" s="139"/>
    </row>
    <row r="409" spans="2:10" ht="14.25" customHeight="1" x14ac:dyDescent="0.25">
      <c r="B409" s="138"/>
      <c r="C409" s="138"/>
      <c r="D409" s="138"/>
      <c r="F409" s="138"/>
      <c r="G409" s="139"/>
      <c r="J409" s="139"/>
    </row>
    <row r="410" spans="2:10" ht="14.25" customHeight="1" x14ac:dyDescent="0.25">
      <c r="B410" s="138"/>
      <c r="C410" s="138"/>
      <c r="D410" s="138"/>
      <c r="F410" s="138"/>
      <c r="G410" s="139"/>
      <c r="J410" s="139"/>
    </row>
    <row r="411" spans="2:10" ht="14.25" customHeight="1" x14ac:dyDescent="0.25">
      <c r="B411" s="138"/>
      <c r="C411" s="138"/>
      <c r="D411" s="138"/>
      <c r="F411" s="138"/>
      <c r="G411" s="139"/>
      <c r="J411" s="139"/>
    </row>
    <row r="412" spans="2:10" ht="14.25" customHeight="1" x14ac:dyDescent="0.25">
      <c r="B412" s="138"/>
      <c r="C412" s="138"/>
      <c r="D412" s="138"/>
      <c r="F412" s="138"/>
      <c r="G412" s="139"/>
      <c r="J412" s="139"/>
    </row>
    <row r="413" spans="2:10" ht="14.25" customHeight="1" x14ac:dyDescent="0.25">
      <c r="B413" s="138"/>
      <c r="C413" s="138"/>
      <c r="D413" s="138"/>
      <c r="F413" s="138"/>
      <c r="G413" s="139"/>
      <c r="J413" s="139"/>
    </row>
    <row r="414" spans="2:10" ht="14.25" customHeight="1" x14ac:dyDescent="0.25">
      <c r="B414" s="138"/>
      <c r="C414" s="138"/>
      <c r="D414" s="138"/>
      <c r="F414" s="138"/>
      <c r="G414" s="139"/>
      <c r="J414" s="139"/>
    </row>
    <row r="415" spans="2:10" ht="14.25" customHeight="1" x14ac:dyDescent="0.25">
      <c r="B415" s="138"/>
      <c r="C415" s="138"/>
      <c r="D415" s="138"/>
      <c r="F415" s="138"/>
      <c r="G415" s="139"/>
      <c r="J415" s="139"/>
    </row>
    <row r="416" spans="2:10" ht="14.25" customHeight="1" x14ac:dyDescent="0.25">
      <c r="B416" s="138"/>
      <c r="C416" s="138"/>
      <c r="D416" s="138"/>
      <c r="F416" s="138"/>
      <c r="G416" s="139"/>
      <c r="J416" s="139"/>
    </row>
    <row r="417" spans="2:10" ht="14.25" customHeight="1" x14ac:dyDescent="0.25">
      <c r="B417" s="138"/>
      <c r="C417" s="138"/>
      <c r="D417" s="138"/>
      <c r="F417" s="138"/>
      <c r="G417" s="139"/>
      <c r="J417" s="139"/>
    </row>
    <row r="418" spans="2:10" ht="14.25" customHeight="1" x14ac:dyDescent="0.25">
      <c r="B418" s="138"/>
      <c r="C418" s="138"/>
      <c r="D418" s="138"/>
      <c r="F418" s="138"/>
      <c r="G418" s="139"/>
      <c r="J418" s="139"/>
    </row>
    <row r="419" spans="2:10" ht="14.25" customHeight="1" x14ac:dyDescent="0.25">
      <c r="B419" s="138"/>
      <c r="C419" s="138"/>
      <c r="D419" s="138"/>
      <c r="F419" s="138"/>
      <c r="G419" s="139"/>
      <c r="J419" s="139"/>
    </row>
    <row r="420" spans="2:10" ht="14.25" customHeight="1" x14ac:dyDescent="0.25">
      <c r="B420" s="138"/>
      <c r="C420" s="138"/>
      <c r="D420" s="138"/>
      <c r="F420" s="138"/>
      <c r="G420" s="139"/>
      <c r="J420" s="139"/>
    </row>
    <row r="421" spans="2:10" ht="14.25" customHeight="1" x14ac:dyDescent="0.25">
      <c r="B421" s="138"/>
      <c r="C421" s="138"/>
      <c r="D421" s="138"/>
      <c r="F421" s="138"/>
      <c r="G421" s="139"/>
      <c r="J421" s="139"/>
    </row>
    <row r="422" spans="2:10" ht="14.25" customHeight="1" x14ac:dyDescent="0.25">
      <c r="B422" s="138"/>
      <c r="C422" s="138"/>
      <c r="D422" s="138"/>
      <c r="F422" s="138"/>
      <c r="G422" s="139"/>
      <c r="J422" s="139"/>
    </row>
    <row r="423" spans="2:10" ht="14.25" customHeight="1" x14ac:dyDescent="0.25">
      <c r="B423" s="138"/>
      <c r="C423" s="138"/>
      <c r="D423" s="138"/>
      <c r="F423" s="138"/>
      <c r="G423" s="139"/>
      <c r="J423" s="139"/>
    </row>
    <row r="424" spans="2:10" ht="14.25" customHeight="1" x14ac:dyDescent="0.25">
      <c r="B424" s="138"/>
      <c r="C424" s="138"/>
      <c r="D424" s="138"/>
      <c r="F424" s="138"/>
      <c r="G424" s="139"/>
      <c r="J424" s="139"/>
    </row>
    <row r="425" spans="2:10" ht="14.25" customHeight="1" x14ac:dyDescent="0.25">
      <c r="B425" s="138"/>
      <c r="C425" s="138"/>
      <c r="D425" s="138"/>
      <c r="F425" s="138"/>
      <c r="G425" s="139"/>
      <c r="J425" s="139"/>
    </row>
    <row r="426" spans="2:10" ht="14.25" customHeight="1" x14ac:dyDescent="0.25">
      <c r="B426" s="138"/>
      <c r="C426" s="138"/>
      <c r="D426" s="138"/>
      <c r="F426" s="138"/>
      <c r="G426" s="139"/>
      <c r="J426" s="139"/>
    </row>
    <row r="427" spans="2:10" ht="14.25" customHeight="1" x14ac:dyDescent="0.25">
      <c r="B427" s="138"/>
      <c r="C427" s="138"/>
      <c r="D427" s="138"/>
      <c r="F427" s="138"/>
      <c r="G427" s="139"/>
      <c r="J427" s="139"/>
    </row>
    <row r="428" spans="2:10" ht="14.25" customHeight="1" x14ac:dyDescent="0.25">
      <c r="B428" s="138"/>
      <c r="C428" s="138"/>
      <c r="D428" s="138"/>
      <c r="F428" s="138"/>
      <c r="G428" s="139"/>
      <c r="J428" s="139"/>
    </row>
    <row r="429" spans="2:10" ht="14.25" customHeight="1" x14ac:dyDescent="0.25">
      <c r="B429" s="138"/>
      <c r="C429" s="138"/>
      <c r="D429" s="138"/>
      <c r="F429" s="138"/>
      <c r="G429" s="139"/>
      <c r="J429" s="139"/>
    </row>
    <row r="430" spans="2:10" ht="14.25" customHeight="1" x14ac:dyDescent="0.25">
      <c r="B430" s="138"/>
      <c r="C430" s="138"/>
      <c r="D430" s="138"/>
      <c r="F430" s="138"/>
      <c r="G430" s="139"/>
      <c r="J430" s="139"/>
    </row>
    <row r="431" spans="2:10" ht="14.25" customHeight="1" x14ac:dyDescent="0.25">
      <c r="B431" s="138"/>
      <c r="C431" s="138"/>
      <c r="D431" s="138"/>
      <c r="F431" s="138"/>
      <c r="G431" s="139"/>
      <c r="J431" s="139"/>
    </row>
    <row r="432" spans="2:10" ht="14.25" customHeight="1" x14ac:dyDescent="0.25">
      <c r="B432" s="138"/>
      <c r="C432" s="138"/>
      <c r="D432" s="138"/>
      <c r="F432" s="138"/>
      <c r="G432" s="139"/>
      <c r="J432" s="139"/>
    </row>
    <row r="433" spans="2:10" ht="14.25" customHeight="1" x14ac:dyDescent="0.25">
      <c r="B433" s="138"/>
      <c r="C433" s="138"/>
      <c r="D433" s="138"/>
      <c r="F433" s="138"/>
      <c r="G433" s="139"/>
      <c r="J433" s="139"/>
    </row>
    <row r="434" spans="2:10" ht="14.25" customHeight="1" x14ac:dyDescent="0.25">
      <c r="B434" s="138"/>
      <c r="C434" s="138"/>
      <c r="D434" s="138"/>
      <c r="F434" s="138"/>
      <c r="G434" s="139"/>
      <c r="J434" s="139"/>
    </row>
    <row r="435" spans="2:10" ht="14.25" customHeight="1" x14ac:dyDescent="0.25">
      <c r="B435" s="138"/>
      <c r="C435" s="138"/>
      <c r="D435" s="138"/>
      <c r="F435" s="138"/>
      <c r="G435" s="139"/>
      <c r="J435" s="139"/>
    </row>
    <row r="436" spans="2:10" ht="14.25" customHeight="1" x14ac:dyDescent="0.25">
      <c r="B436" s="138"/>
      <c r="C436" s="138"/>
      <c r="D436" s="138"/>
      <c r="F436" s="138"/>
      <c r="G436" s="139"/>
      <c r="J436" s="139"/>
    </row>
    <row r="437" spans="2:10" ht="14.25" customHeight="1" x14ac:dyDescent="0.25">
      <c r="B437" s="138"/>
      <c r="C437" s="138"/>
      <c r="D437" s="138"/>
      <c r="F437" s="138"/>
      <c r="G437" s="139"/>
      <c r="J437" s="139"/>
    </row>
    <row r="438" spans="2:10" ht="14.25" customHeight="1" x14ac:dyDescent="0.25">
      <c r="B438" s="138"/>
      <c r="C438" s="138"/>
      <c r="D438" s="138"/>
      <c r="F438" s="138"/>
      <c r="G438" s="139"/>
      <c r="J438" s="139"/>
    </row>
    <row r="439" spans="2:10" ht="14.25" customHeight="1" x14ac:dyDescent="0.25">
      <c r="B439" s="138"/>
      <c r="C439" s="138"/>
      <c r="D439" s="138"/>
      <c r="F439" s="138"/>
      <c r="G439" s="139"/>
      <c r="J439" s="139"/>
    </row>
    <row r="440" spans="2:10" ht="14.25" customHeight="1" x14ac:dyDescent="0.25">
      <c r="B440" s="138"/>
      <c r="C440" s="138"/>
      <c r="D440" s="138"/>
      <c r="F440" s="138"/>
      <c r="G440" s="139"/>
      <c r="J440" s="139"/>
    </row>
    <row r="441" spans="2:10" ht="14.25" customHeight="1" x14ac:dyDescent="0.25">
      <c r="B441" s="138"/>
      <c r="C441" s="138"/>
      <c r="D441" s="138"/>
      <c r="F441" s="138"/>
      <c r="G441" s="139"/>
      <c r="J441" s="139"/>
    </row>
    <row r="442" spans="2:10" ht="14.25" customHeight="1" x14ac:dyDescent="0.25">
      <c r="B442" s="138"/>
      <c r="C442" s="138"/>
      <c r="D442" s="138"/>
      <c r="F442" s="138"/>
      <c r="G442" s="139"/>
      <c r="J442" s="139"/>
    </row>
    <row r="443" spans="2:10" ht="14.25" customHeight="1" x14ac:dyDescent="0.25">
      <c r="B443" s="138"/>
      <c r="C443" s="138"/>
      <c r="D443" s="138"/>
      <c r="F443" s="138"/>
      <c r="G443" s="139"/>
      <c r="J443" s="139"/>
    </row>
    <row r="444" spans="2:10" ht="14.25" customHeight="1" x14ac:dyDescent="0.25">
      <c r="B444" s="138"/>
      <c r="C444" s="138"/>
      <c r="D444" s="138"/>
      <c r="F444" s="138"/>
      <c r="G444" s="139"/>
      <c r="J444" s="139"/>
    </row>
    <row r="445" spans="2:10" ht="14.25" customHeight="1" x14ac:dyDescent="0.25">
      <c r="B445" s="138"/>
      <c r="C445" s="138"/>
      <c r="D445" s="138"/>
      <c r="F445" s="138"/>
      <c r="G445" s="139"/>
      <c r="J445" s="139"/>
    </row>
    <row r="446" spans="2:10" ht="14.25" customHeight="1" x14ac:dyDescent="0.25">
      <c r="B446" s="138"/>
      <c r="C446" s="138"/>
      <c r="D446" s="138"/>
      <c r="F446" s="138"/>
      <c r="G446" s="139"/>
      <c r="J446" s="139"/>
    </row>
    <row r="447" spans="2:10" ht="14.25" customHeight="1" x14ac:dyDescent="0.25">
      <c r="B447" s="138"/>
      <c r="C447" s="138"/>
      <c r="D447" s="138"/>
      <c r="F447" s="138"/>
      <c r="G447" s="139"/>
      <c r="J447" s="139"/>
    </row>
    <row r="448" spans="2:10" ht="14.25" customHeight="1" x14ac:dyDescent="0.25">
      <c r="B448" s="138"/>
      <c r="C448" s="138"/>
      <c r="D448" s="138"/>
      <c r="F448" s="138"/>
      <c r="G448" s="139"/>
      <c r="J448" s="139"/>
    </row>
    <row r="449" spans="2:10" ht="14.25" customHeight="1" x14ac:dyDescent="0.25">
      <c r="B449" s="138"/>
      <c r="C449" s="138"/>
      <c r="D449" s="138"/>
      <c r="F449" s="138"/>
      <c r="G449" s="139"/>
      <c r="J449" s="139"/>
    </row>
    <row r="450" spans="2:10" ht="14.25" customHeight="1" x14ac:dyDescent="0.25">
      <c r="B450" s="138"/>
      <c r="C450" s="138"/>
      <c r="D450" s="138"/>
      <c r="F450" s="138"/>
      <c r="G450" s="139"/>
      <c r="J450" s="139"/>
    </row>
    <row r="451" spans="2:10" ht="14.25" customHeight="1" x14ac:dyDescent="0.25">
      <c r="B451" s="138"/>
      <c r="C451" s="138"/>
      <c r="D451" s="138"/>
      <c r="F451" s="138"/>
      <c r="G451" s="139"/>
      <c r="J451" s="139"/>
    </row>
    <row r="452" spans="2:10" ht="14.25" customHeight="1" x14ac:dyDescent="0.25">
      <c r="B452" s="138"/>
      <c r="C452" s="138"/>
      <c r="D452" s="138"/>
      <c r="F452" s="138"/>
      <c r="G452" s="139"/>
      <c r="J452" s="139"/>
    </row>
    <row r="453" spans="2:10" ht="14.25" customHeight="1" x14ac:dyDescent="0.25">
      <c r="B453" s="138"/>
      <c r="C453" s="138"/>
      <c r="D453" s="138"/>
      <c r="F453" s="138"/>
      <c r="G453" s="139"/>
      <c r="J453" s="139"/>
    </row>
    <row r="454" spans="2:10" ht="14.25" customHeight="1" x14ac:dyDescent="0.25">
      <c r="B454" s="138"/>
      <c r="C454" s="138"/>
      <c r="D454" s="138"/>
      <c r="F454" s="138"/>
      <c r="G454" s="139"/>
      <c r="J454" s="139"/>
    </row>
    <row r="455" spans="2:10" ht="14.25" customHeight="1" x14ac:dyDescent="0.25">
      <c r="B455" s="138"/>
      <c r="C455" s="138"/>
      <c r="D455" s="138"/>
      <c r="F455" s="138"/>
      <c r="G455" s="139"/>
      <c r="J455" s="139"/>
    </row>
    <row r="456" spans="2:10" ht="14.25" customHeight="1" x14ac:dyDescent="0.25">
      <c r="B456" s="138"/>
      <c r="C456" s="138"/>
      <c r="D456" s="138"/>
      <c r="F456" s="138"/>
      <c r="G456" s="139"/>
      <c r="J456" s="139"/>
    </row>
    <row r="457" spans="2:10" ht="14.25" customHeight="1" x14ac:dyDescent="0.25">
      <c r="B457" s="138"/>
      <c r="C457" s="138"/>
      <c r="D457" s="138"/>
      <c r="F457" s="138"/>
      <c r="G457" s="139"/>
      <c r="J457" s="139"/>
    </row>
    <row r="458" spans="2:10" ht="14.25" customHeight="1" x14ac:dyDescent="0.25">
      <c r="B458" s="138"/>
      <c r="C458" s="138"/>
      <c r="D458" s="138"/>
      <c r="F458" s="138"/>
      <c r="G458" s="139"/>
      <c r="J458" s="139"/>
    </row>
    <row r="459" spans="2:10" ht="14.25" customHeight="1" x14ac:dyDescent="0.25">
      <c r="B459" s="138"/>
      <c r="C459" s="138"/>
      <c r="D459" s="138"/>
      <c r="F459" s="138"/>
      <c r="G459" s="139"/>
      <c r="J459" s="139"/>
    </row>
    <row r="460" spans="2:10" ht="14.25" customHeight="1" x14ac:dyDescent="0.25">
      <c r="B460" s="138"/>
      <c r="C460" s="138"/>
      <c r="D460" s="138"/>
      <c r="F460" s="138"/>
      <c r="G460" s="139"/>
      <c r="J460" s="139"/>
    </row>
    <row r="461" spans="2:10" ht="14.25" customHeight="1" x14ac:dyDescent="0.25">
      <c r="B461" s="138"/>
      <c r="C461" s="138"/>
      <c r="D461" s="138"/>
      <c r="F461" s="138"/>
      <c r="G461" s="139"/>
      <c r="J461" s="139"/>
    </row>
    <row r="462" spans="2:10" ht="14.25" customHeight="1" x14ac:dyDescent="0.25">
      <c r="B462" s="138"/>
      <c r="C462" s="138"/>
      <c r="D462" s="138"/>
      <c r="F462" s="138"/>
      <c r="G462" s="139"/>
      <c r="J462" s="139"/>
    </row>
    <row r="463" spans="2:10" ht="14.25" customHeight="1" x14ac:dyDescent="0.25">
      <c r="B463" s="138"/>
      <c r="C463" s="138"/>
      <c r="D463" s="138"/>
      <c r="F463" s="138"/>
      <c r="G463" s="139"/>
      <c r="J463" s="139"/>
    </row>
    <row r="464" spans="2:10" ht="14.25" customHeight="1" x14ac:dyDescent="0.25">
      <c r="B464" s="138"/>
      <c r="C464" s="138"/>
      <c r="D464" s="138"/>
      <c r="F464" s="138"/>
      <c r="G464" s="139"/>
      <c r="J464" s="139"/>
    </row>
    <row r="465" spans="2:10" ht="14.25" customHeight="1" x14ac:dyDescent="0.25">
      <c r="B465" s="138"/>
      <c r="C465" s="138"/>
      <c r="D465" s="138"/>
      <c r="F465" s="138"/>
      <c r="G465" s="139"/>
      <c r="J465" s="139"/>
    </row>
    <row r="466" spans="2:10" ht="14.25" customHeight="1" x14ac:dyDescent="0.25">
      <c r="B466" s="138"/>
      <c r="C466" s="138"/>
      <c r="D466" s="138"/>
      <c r="F466" s="138"/>
      <c r="G466" s="139"/>
      <c r="J466" s="139"/>
    </row>
    <row r="467" spans="2:10" ht="14.25" customHeight="1" x14ac:dyDescent="0.25">
      <c r="B467" s="138"/>
      <c r="C467" s="138"/>
      <c r="D467" s="138"/>
      <c r="F467" s="138"/>
      <c r="G467" s="139"/>
      <c r="J467" s="139"/>
    </row>
    <row r="468" spans="2:10" ht="14.25" customHeight="1" x14ac:dyDescent="0.25">
      <c r="B468" s="138"/>
      <c r="C468" s="138"/>
      <c r="D468" s="138"/>
      <c r="F468" s="138"/>
      <c r="G468" s="139"/>
      <c r="J468" s="139"/>
    </row>
    <row r="469" spans="2:10" ht="14.25" customHeight="1" x14ac:dyDescent="0.25">
      <c r="B469" s="138"/>
      <c r="C469" s="138"/>
      <c r="D469" s="138"/>
      <c r="F469" s="138"/>
      <c r="G469" s="139"/>
      <c r="J469" s="139"/>
    </row>
    <row r="470" spans="2:10" ht="14.25" customHeight="1" x14ac:dyDescent="0.25">
      <c r="B470" s="138"/>
      <c r="C470" s="138"/>
      <c r="D470" s="138"/>
      <c r="F470" s="138"/>
      <c r="G470" s="139"/>
      <c r="J470" s="139"/>
    </row>
    <row r="471" spans="2:10" ht="14.25" customHeight="1" x14ac:dyDescent="0.25">
      <c r="B471" s="138"/>
      <c r="C471" s="138"/>
      <c r="D471" s="138"/>
      <c r="F471" s="138"/>
      <c r="G471" s="139"/>
      <c r="J471" s="139"/>
    </row>
    <row r="472" spans="2:10" ht="14.25" customHeight="1" x14ac:dyDescent="0.25">
      <c r="B472" s="138"/>
      <c r="C472" s="138"/>
      <c r="D472" s="138"/>
      <c r="F472" s="138"/>
      <c r="G472" s="139"/>
      <c r="J472" s="139"/>
    </row>
    <row r="473" spans="2:10" ht="14.25" customHeight="1" x14ac:dyDescent="0.25">
      <c r="B473" s="138"/>
      <c r="C473" s="138"/>
      <c r="D473" s="138"/>
      <c r="F473" s="138"/>
      <c r="G473" s="139"/>
      <c r="J473" s="139"/>
    </row>
    <row r="474" spans="2:10" ht="14.25" customHeight="1" x14ac:dyDescent="0.25">
      <c r="B474" s="138"/>
      <c r="C474" s="138"/>
      <c r="D474" s="138"/>
      <c r="F474" s="138"/>
      <c r="G474" s="139"/>
      <c r="J474" s="139"/>
    </row>
    <row r="475" spans="2:10" ht="14.25" customHeight="1" x14ac:dyDescent="0.25">
      <c r="B475" s="138"/>
      <c r="C475" s="138"/>
      <c r="D475" s="138"/>
      <c r="F475" s="138"/>
      <c r="G475" s="139"/>
      <c r="J475" s="139"/>
    </row>
    <row r="476" spans="2:10" ht="14.25" customHeight="1" x14ac:dyDescent="0.25">
      <c r="B476" s="138"/>
      <c r="C476" s="138"/>
      <c r="D476" s="138"/>
      <c r="F476" s="138"/>
      <c r="G476" s="139"/>
      <c r="J476" s="139"/>
    </row>
    <row r="477" spans="2:10" ht="14.25" customHeight="1" x14ac:dyDescent="0.25">
      <c r="B477" s="138"/>
      <c r="C477" s="138"/>
      <c r="D477" s="138"/>
      <c r="F477" s="138"/>
      <c r="G477" s="139"/>
      <c r="J477" s="139"/>
    </row>
    <row r="478" spans="2:10" ht="14.25" customHeight="1" x14ac:dyDescent="0.25">
      <c r="B478" s="138"/>
      <c r="C478" s="138"/>
      <c r="D478" s="138"/>
      <c r="F478" s="138"/>
      <c r="G478" s="139"/>
      <c r="J478" s="139"/>
    </row>
    <row r="479" spans="2:10" ht="14.25" customHeight="1" x14ac:dyDescent="0.25">
      <c r="B479" s="138"/>
      <c r="C479" s="138"/>
      <c r="D479" s="138"/>
      <c r="F479" s="138"/>
      <c r="G479" s="139"/>
      <c r="J479" s="139"/>
    </row>
    <row r="480" spans="2:10" ht="14.25" customHeight="1" x14ac:dyDescent="0.25">
      <c r="B480" s="138"/>
      <c r="C480" s="138"/>
      <c r="D480" s="138"/>
      <c r="F480" s="138"/>
      <c r="G480" s="139"/>
      <c r="J480" s="139"/>
    </row>
    <row r="481" spans="2:10" ht="14.25" customHeight="1" x14ac:dyDescent="0.25">
      <c r="B481" s="138"/>
      <c r="C481" s="138"/>
      <c r="D481" s="138"/>
      <c r="F481" s="138"/>
      <c r="G481" s="139"/>
      <c r="J481" s="139"/>
    </row>
    <row r="482" spans="2:10" ht="14.25" customHeight="1" x14ac:dyDescent="0.25">
      <c r="B482" s="138"/>
      <c r="C482" s="138"/>
      <c r="D482" s="138"/>
      <c r="F482" s="138"/>
      <c r="G482" s="139"/>
      <c r="J482" s="139"/>
    </row>
    <row r="483" spans="2:10" ht="14.25" customHeight="1" x14ac:dyDescent="0.25">
      <c r="B483" s="138"/>
      <c r="C483" s="138"/>
      <c r="D483" s="138"/>
      <c r="F483" s="138"/>
      <c r="G483" s="139"/>
      <c r="J483" s="139"/>
    </row>
    <row r="484" spans="2:10" ht="14.25" customHeight="1" x14ac:dyDescent="0.25">
      <c r="B484" s="138"/>
      <c r="C484" s="138"/>
      <c r="D484" s="138"/>
      <c r="F484" s="138"/>
      <c r="G484" s="139"/>
      <c r="J484" s="139"/>
    </row>
    <row r="485" spans="2:10" ht="14.25" customHeight="1" x14ac:dyDescent="0.25">
      <c r="B485" s="138"/>
      <c r="C485" s="138"/>
      <c r="D485" s="138"/>
      <c r="F485" s="138"/>
      <c r="G485" s="139"/>
      <c r="J485" s="139"/>
    </row>
    <row r="486" spans="2:10" ht="14.25" customHeight="1" x14ac:dyDescent="0.25">
      <c r="B486" s="138"/>
      <c r="C486" s="138"/>
      <c r="D486" s="138"/>
      <c r="F486" s="138"/>
      <c r="G486" s="139"/>
      <c r="J486" s="139"/>
    </row>
    <row r="487" spans="2:10" ht="14.25" customHeight="1" x14ac:dyDescent="0.25">
      <c r="B487" s="138"/>
      <c r="C487" s="138"/>
      <c r="D487" s="138"/>
      <c r="F487" s="138"/>
      <c r="G487" s="139"/>
      <c r="J487" s="139"/>
    </row>
    <row r="488" spans="2:10" ht="14.25" customHeight="1" x14ac:dyDescent="0.25">
      <c r="B488" s="138"/>
      <c r="C488" s="138"/>
      <c r="D488" s="138"/>
      <c r="F488" s="138"/>
      <c r="G488" s="139"/>
      <c r="J488" s="139"/>
    </row>
    <row r="489" spans="2:10" ht="14.25" customHeight="1" x14ac:dyDescent="0.25">
      <c r="B489" s="138"/>
      <c r="C489" s="138"/>
      <c r="D489" s="138"/>
      <c r="F489" s="138"/>
      <c r="G489" s="139"/>
      <c r="J489" s="139"/>
    </row>
    <row r="490" spans="2:10" ht="14.25" customHeight="1" x14ac:dyDescent="0.25">
      <c r="B490" s="138"/>
      <c r="C490" s="138"/>
      <c r="D490" s="138"/>
      <c r="F490" s="138"/>
      <c r="G490" s="139"/>
      <c r="J490" s="139"/>
    </row>
    <row r="491" spans="2:10" ht="14.25" customHeight="1" x14ac:dyDescent="0.25">
      <c r="B491" s="138"/>
      <c r="C491" s="138"/>
      <c r="D491" s="138"/>
      <c r="F491" s="138"/>
      <c r="G491" s="139"/>
      <c r="J491" s="139"/>
    </row>
    <row r="492" spans="2:10" ht="14.25" customHeight="1" x14ac:dyDescent="0.25">
      <c r="B492" s="138"/>
      <c r="C492" s="138"/>
      <c r="D492" s="138"/>
      <c r="F492" s="138"/>
      <c r="G492" s="139"/>
      <c r="J492" s="139"/>
    </row>
    <row r="493" spans="2:10" ht="14.25" customHeight="1" x14ac:dyDescent="0.25">
      <c r="B493" s="138"/>
      <c r="C493" s="138"/>
      <c r="D493" s="138"/>
      <c r="F493" s="138"/>
      <c r="G493" s="139"/>
      <c r="J493" s="139"/>
    </row>
    <row r="494" spans="2:10" ht="14.25" customHeight="1" x14ac:dyDescent="0.25">
      <c r="B494" s="138"/>
      <c r="C494" s="138"/>
      <c r="D494" s="138"/>
      <c r="F494" s="138"/>
      <c r="G494" s="139"/>
      <c r="J494" s="139"/>
    </row>
    <row r="495" spans="2:10" ht="14.25" customHeight="1" x14ac:dyDescent="0.25">
      <c r="B495" s="138"/>
      <c r="C495" s="138"/>
      <c r="D495" s="138"/>
      <c r="F495" s="138"/>
      <c r="G495" s="139"/>
      <c r="J495" s="139"/>
    </row>
    <row r="496" spans="2:10" ht="14.25" customHeight="1" x14ac:dyDescent="0.25">
      <c r="B496" s="138"/>
      <c r="C496" s="138"/>
      <c r="D496" s="138"/>
      <c r="F496" s="138"/>
      <c r="G496" s="139"/>
      <c r="J496" s="139"/>
    </row>
    <row r="497" spans="2:10" ht="14.25" customHeight="1" x14ac:dyDescent="0.25">
      <c r="B497" s="138"/>
      <c r="C497" s="138"/>
      <c r="D497" s="138"/>
      <c r="F497" s="138"/>
      <c r="G497" s="139"/>
      <c r="J497" s="139"/>
    </row>
    <row r="498" spans="2:10" ht="14.25" customHeight="1" x14ac:dyDescent="0.25">
      <c r="B498" s="138"/>
      <c r="C498" s="138"/>
      <c r="D498" s="138"/>
      <c r="F498" s="138"/>
      <c r="G498" s="139"/>
      <c r="J498" s="139"/>
    </row>
    <row r="499" spans="2:10" ht="14.25" customHeight="1" x14ac:dyDescent="0.25">
      <c r="B499" s="138"/>
      <c r="C499" s="138"/>
      <c r="D499" s="138"/>
      <c r="F499" s="138"/>
      <c r="G499" s="139"/>
      <c r="J499" s="139"/>
    </row>
    <row r="500" spans="2:10" ht="14.25" customHeight="1" x14ac:dyDescent="0.25">
      <c r="B500" s="138"/>
      <c r="C500" s="138"/>
      <c r="D500" s="138"/>
      <c r="F500" s="138"/>
      <c r="G500" s="139"/>
      <c r="J500" s="139"/>
    </row>
    <row r="501" spans="2:10" ht="14.25" customHeight="1" x14ac:dyDescent="0.25">
      <c r="B501" s="138"/>
      <c r="C501" s="138"/>
      <c r="D501" s="138"/>
      <c r="F501" s="138"/>
      <c r="G501" s="139"/>
      <c r="J501" s="139"/>
    </row>
    <row r="502" spans="2:10" ht="14.25" customHeight="1" x14ac:dyDescent="0.25">
      <c r="B502" s="138"/>
      <c r="C502" s="138"/>
      <c r="D502" s="138"/>
      <c r="F502" s="138"/>
      <c r="G502" s="139"/>
      <c r="J502" s="139"/>
    </row>
    <row r="503" spans="2:10" ht="14.25" customHeight="1" x14ac:dyDescent="0.25">
      <c r="B503" s="138"/>
      <c r="C503" s="138"/>
      <c r="D503" s="138"/>
      <c r="F503" s="138"/>
      <c r="G503" s="139"/>
      <c r="J503" s="139"/>
    </row>
    <row r="504" spans="2:10" ht="14.25" customHeight="1" x14ac:dyDescent="0.25">
      <c r="B504" s="138"/>
      <c r="C504" s="138"/>
      <c r="D504" s="138"/>
      <c r="F504" s="138"/>
      <c r="G504" s="139"/>
      <c r="J504" s="139"/>
    </row>
    <row r="505" spans="2:10" ht="14.25" customHeight="1" x14ac:dyDescent="0.25">
      <c r="B505" s="138"/>
      <c r="C505" s="138"/>
      <c r="D505" s="138"/>
      <c r="F505" s="138"/>
      <c r="G505" s="139"/>
      <c r="J505" s="139"/>
    </row>
    <row r="506" spans="2:10" ht="14.25" customHeight="1" x14ac:dyDescent="0.25">
      <c r="B506" s="138"/>
      <c r="C506" s="138"/>
      <c r="D506" s="138"/>
      <c r="F506" s="138"/>
      <c r="G506" s="139"/>
      <c r="J506" s="139"/>
    </row>
    <row r="507" spans="2:10" ht="14.25" customHeight="1" x14ac:dyDescent="0.25">
      <c r="B507" s="138"/>
      <c r="C507" s="138"/>
      <c r="D507" s="138"/>
      <c r="F507" s="138"/>
      <c r="G507" s="139"/>
      <c r="J507" s="139"/>
    </row>
    <row r="508" spans="2:10" ht="14.25" customHeight="1" x14ac:dyDescent="0.25">
      <c r="B508" s="138"/>
      <c r="C508" s="138"/>
      <c r="D508" s="138"/>
      <c r="F508" s="138"/>
      <c r="G508" s="139"/>
      <c r="J508" s="139"/>
    </row>
    <row r="509" spans="2:10" ht="14.25" customHeight="1" x14ac:dyDescent="0.25">
      <c r="B509" s="138"/>
      <c r="C509" s="138"/>
      <c r="D509" s="138"/>
      <c r="F509" s="138"/>
      <c r="G509" s="139"/>
      <c r="J509" s="139"/>
    </row>
    <row r="510" spans="2:10" ht="14.25" customHeight="1" x14ac:dyDescent="0.25">
      <c r="B510" s="138"/>
      <c r="C510" s="138"/>
      <c r="D510" s="138"/>
      <c r="F510" s="138"/>
      <c r="G510" s="139"/>
      <c r="J510" s="139"/>
    </row>
    <row r="511" spans="2:10" ht="14.25" customHeight="1" x14ac:dyDescent="0.25">
      <c r="B511" s="138"/>
      <c r="C511" s="138"/>
      <c r="D511" s="138"/>
      <c r="F511" s="138"/>
      <c r="G511" s="139"/>
      <c r="J511" s="139"/>
    </row>
    <row r="512" spans="2:10" ht="14.25" customHeight="1" x14ac:dyDescent="0.25">
      <c r="B512" s="138"/>
      <c r="C512" s="138"/>
      <c r="D512" s="138"/>
      <c r="F512" s="138"/>
      <c r="G512" s="139"/>
      <c r="J512" s="139"/>
    </row>
    <row r="513" spans="2:10" ht="14.25" customHeight="1" x14ac:dyDescent="0.25">
      <c r="B513" s="138"/>
      <c r="C513" s="138"/>
      <c r="D513" s="138"/>
      <c r="F513" s="138"/>
      <c r="G513" s="139"/>
      <c r="J513" s="139"/>
    </row>
    <row r="514" spans="2:10" ht="14.25" customHeight="1" x14ac:dyDescent="0.25">
      <c r="B514" s="138"/>
      <c r="C514" s="138"/>
      <c r="D514" s="138"/>
      <c r="F514" s="138"/>
      <c r="G514" s="139"/>
      <c r="J514" s="139"/>
    </row>
    <row r="515" spans="2:10" ht="14.25" customHeight="1" x14ac:dyDescent="0.25">
      <c r="B515" s="138"/>
      <c r="C515" s="138"/>
      <c r="D515" s="138"/>
      <c r="F515" s="138"/>
      <c r="G515" s="139"/>
      <c r="J515" s="139"/>
    </row>
    <row r="516" spans="2:10" ht="14.25" customHeight="1" x14ac:dyDescent="0.25">
      <c r="B516" s="138"/>
      <c r="C516" s="138"/>
      <c r="D516" s="138"/>
      <c r="F516" s="138"/>
      <c r="G516" s="139"/>
      <c r="J516" s="139"/>
    </row>
    <row r="517" spans="2:10" ht="14.25" customHeight="1" x14ac:dyDescent="0.25">
      <c r="B517" s="138"/>
      <c r="C517" s="138"/>
      <c r="D517" s="138"/>
      <c r="F517" s="138"/>
      <c r="G517" s="139"/>
      <c r="J517" s="139"/>
    </row>
    <row r="518" spans="2:10" ht="14.25" customHeight="1" x14ac:dyDescent="0.25">
      <c r="B518" s="138"/>
      <c r="C518" s="138"/>
      <c r="D518" s="138"/>
      <c r="F518" s="138"/>
      <c r="G518" s="139"/>
      <c r="J518" s="139"/>
    </row>
    <row r="519" spans="2:10" ht="14.25" customHeight="1" x14ac:dyDescent="0.25">
      <c r="B519" s="138"/>
      <c r="C519" s="138"/>
      <c r="D519" s="138"/>
      <c r="F519" s="138"/>
      <c r="G519" s="139"/>
      <c r="J519" s="139"/>
    </row>
    <row r="520" spans="2:10" ht="14.25" customHeight="1" x14ac:dyDescent="0.25">
      <c r="B520" s="138"/>
      <c r="C520" s="138"/>
      <c r="D520" s="138"/>
      <c r="F520" s="138"/>
      <c r="G520" s="139"/>
      <c r="J520" s="139"/>
    </row>
    <row r="521" spans="2:10" ht="14.25" customHeight="1" x14ac:dyDescent="0.25">
      <c r="B521" s="138"/>
      <c r="C521" s="138"/>
      <c r="D521" s="138"/>
      <c r="F521" s="138"/>
      <c r="G521" s="139"/>
      <c r="J521" s="139"/>
    </row>
    <row r="522" spans="2:10" ht="14.25" customHeight="1" x14ac:dyDescent="0.25">
      <c r="B522" s="138"/>
      <c r="C522" s="138"/>
      <c r="D522" s="138"/>
      <c r="F522" s="138"/>
      <c r="G522" s="139"/>
      <c r="J522" s="139"/>
    </row>
    <row r="523" spans="2:10" ht="14.25" customHeight="1" x14ac:dyDescent="0.25">
      <c r="B523" s="138"/>
      <c r="C523" s="138"/>
      <c r="D523" s="138"/>
      <c r="F523" s="138"/>
      <c r="G523" s="139"/>
      <c r="J523" s="139"/>
    </row>
    <row r="524" spans="2:10" ht="14.25" customHeight="1" x14ac:dyDescent="0.25">
      <c r="B524" s="138"/>
      <c r="C524" s="138"/>
      <c r="D524" s="138"/>
      <c r="F524" s="138"/>
      <c r="G524" s="139"/>
      <c r="J524" s="139"/>
    </row>
    <row r="525" spans="2:10" ht="14.25" customHeight="1" x14ac:dyDescent="0.25">
      <c r="B525" s="138"/>
      <c r="C525" s="138"/>
      <c r="D525" s="138"/>
      <c r="F525" s="138"/>
      <c r="G525" s="139"/>
      <c r="J525" s="139"/>
    </row>
    <row r="526" spans="2:10" ht="14.25" customHeight="1" x14ac:dyDescent="0.25">
      <c r="B526" s="138"/>
      <c r="C526" s="138"/>
      <c r="D526" s="138"/>
      <c r="F526" s="138"/>
      <c r="G526" s="139"/>
      <c r="J526" s="139"/>
    </row>
    <row r="527" spans="2:10" ht="14.25" customHeight="1" x14ac:dyDescent="0.25">
      <c r="B527" s="138"/>
      <c r="C527" s="138"/>
      <c r="D527" s="138"/>
      <c r="F527" s="138"/>
      <c r="G527" s="139"/>
      <c r="J527" s="139"/>
    </row>
    <row r="528" spans="2:10" ht="14.25" customHeight="1" x14ac:dyDescent="0.25">
      <c r="B528" s="138"/>
      <c r="C528" s="138"/>
      <c r="D528" s="138"/>
      <c r="F528" s="138"/>
      <c r="G528" s="139"/>
      <c r="J528" s="139"/>
    </row>
    <row r="529" spans="2:10" ht="14.25" customHeight="1" x14ac:dyDescent="0.25">
      <c r="B529" s="138"/>
      <c r="C529" s="138"/>
      <c r="D529" s="138"/>
      <c r="F529" s="138"/>
      <c r="G529" s="139"/>
      <c r="J529" s="139"/>
    </row>
    <row r="530" spans="2:10" ht="14.25" customHeight="1" x14ac:dyDescent="0.25">
      <c r="B530" s="138"/>
      <c r="C530" s="138"/>
      <c r="D530" s="138"/>
      <c r="F530" s="138"/>
      <c r="G530" s="139"/>
      <c r="J530" s="139"/>
    </row>
    <row r="531" spans="2:10" ht="14.25" customHeight="1" x14ac:dyDescent="0.25">
      <c r="B531" s="138"/>
      <c r="C531" s="138"/>
      <c r="D531" s="138"/>
      <c r="F531" s="138"/>
      <c r="G531" s="139"/>
      <c r="J531" s="139"/>
    </row>
    <row r="532" spans="2:10" ht="14.25" customHeight="1" x14ac:dyDescent="0.25">
      <c r="B532" s="138"/>
      <c r="C532" s="138"/>
      <c r="D532" s="138"/>
      <c r="F532" s="138"/>
      <c r="G532" s="139"/>
      <c r="J532" s="139"/>
    </row>
    <row r="533" spans="2:10" ht="14.25" customHeight="1" x14ac:dyDescent="0.25">
      <c r="B533" s="138"/>
      <c r="C533" s="138"/>
      <c r="D533" s="138"/>
      <c r="F533" s="138"/>
      <c r="G533" s="139"/>
      <c r="J533" s="139"/>
    </row>
    <row r="534" spans="2:10" ht="14.25" customHeight="1" x14ac:dyDescent="0.25">
      <c r="B534" s="138"/>
      <c r="C534" s="138"/>
      <c r="D534" s="138"/>
      <c r="F534" s="138"/>
      <c r="G534" s="139"/>
      <c r="J534" s="139"/>
    </row>
    <row r="535" spans="2:10" ht="14.25" customHeight="1" x14ac:dyDescent="0.25">
      <c r="B535" s="138"/>
      <c r="C535" s="138"/>
      <c r="D535" s="138"/>
      <c r="F535" s="138"/>
      <c r="G535" s="139"/>
      <c r="J535" s="139"/>
    </row>
    <row r="536" spans="2:10" ht="14.25" customHeight="1" x14ac:dyDescent="0.25">
      <c r="B536" s="138"/>
      <c r="C536" s="138"/>
      <c r="D536" s="138"/>
      <c r="F536" s="138"/>
      <c r="G536" s="139"/>
      <c r="J536" s="139"/>
    </row>
    <row r="537" spans="2:10" ht="14.25" customHeight="1" x14ac:dyDescent="0.25">
      <c r="B537" s="138"/>
      <c r="C537" s="138"/>
      <c r="D537" s="138"/>
      <c r="F537" s="138"/>
      <c r="G537" s="139"/>
      <c r="J537" s="139"/>
    </row>
    <row r="538" spans="2:10" ht="14.25" customHeight="1" x14ac:dyDescent="0.25">
      <c r="B538" s="138"/>
      <c r="C538" s="138"/>
      <c r="D538" s="138"/>
      <c r="F538" s="138"/>
      <c r="G538" s="139"/>
      <c r="J538" s="139"/>
    </row>
    <row r="539" spans="2:10" ht="14.25" customHeight="1" x14ac:dyDescent="0.25">
      <c r="B539" s="138"/>
      <c r="C539" s="138"/>
      <c r="D539" s="138"/>
      <c r="F539" s="138"/>
      <c r="G539" s="139"/>
      <c r="J539" s="139"/>
    </row>
    <row r="540" spans="2:10" ht="14.25" customHeight="1" x14ac:dyDescent="0.25">
      <c r="B540" s="138"/>
      <c r="C540" s="138"/>
      <c r="D540" s="138"/>
      <c r="F540" s="138"/>
      <c r="G540" s="139"/>
      <c r="J540" s="139"/>
    </row>
    <row r="541" spans="2:10" ht="14.25" customHeight="1" x14ac:dyDescent="0.25">
      <c r="B541" s="138"/>
      <c r="C541" s="138"/>
      <c r="D541" s="138"/>
      <c r="F541" s="138"/>
      <c r="G541" s="139"/>
      <c r="J541" s="139"/>
    </row>
    <row r="542" spans="2:10" ht="14.25" customHeight="1" x14ac:dyDescent="0.25">
      <c r="B542" s="138"/>
      <c r="C542" s="138"/>
      <c r="D542" s="138"/>
      <c r="F542" s="138"/>
      <c r="G542" s="139"/>
      <c r="J542" s="139"/>
    </row>
    <row r="543" spans="2:10" ht="14.25" customHeight="1" x14ac:dyDescent="0.25">
      <c r="B543" s="138"/>
      <c r="C543" s="138"/>
      <c r="D543" s="138"/>
      <c r="F543" s="138"/>
      <c r="G543" s="139"/>
      <c r="J543" s="139"/>
    </row>
    <row r="544" spans="2:10" ht="14.25" customHeight="1" x14ac:dyDescent="0.25">
      <c r="B544" s="138"/>
      <c r="C544" s="138"/>
      <c r="D544" s="138"/>
      <c r="F544" s="138"/>
      <c r="G544" s="139"/>
      <c r="J544" s="139"/>
    </row>
    <row r="545" spans="2:10" ht="14.25" customHeight="1" x14ac:dyDescent="0.25">
      <c r="B545" s="138"/>
      <c r="C545" s="138"/>
      <c r="D545" s="138"/>
      <c r="F545" s="138"/>
      <c r="G545" s="139"/>
      <c r="J545" s="139"/>
    </row>
    <row r="546" spans="2:10" ht="14.25" customHeight="1" x14ac:dyDescent="0.25">
      <c r="B546" s="138"/>
      <c r="C546" s="138"/>
      <c r="D546" s="138"/>
      <c r="F546" s="138"/>
      <c r="G546" s="139"/>
      <c r="J546" s="139"/>
    </row>
    <row r="547" spans="2:10" ht="14.25" customHeight="1" x14ac:dyDescent="0.25">
      <c r="B547" s="138"/>
      <c r="C547" s="138"/>
      <c r="D547" s="138"/>
      <c r="F547" s="138"/>
      <c r="G547" s="139"/>
      <c r="J547" s="139"/>
    </row>
    <row r="548" spans="2:10" ht="14.25" customHeight="1" x14ac:dyDescent="0.25">
      <c r="B548" s="138"/>
      <c r="C548" s="138"/>
      <c r="D548" s="138"/>
      <c r="F548" s="138"/>
      <c r="G548" s="139"/>
      <c r="J548" s="139"/>
    </row>
    <row r="549" spans="2:10" ht="14.25" customHeight="1" x14ac:dyDescent="0.25">
      <c r="B549" s="138"/>
      <c r="C549" s="138"/>
      <c r="D549" s="138"/>
      <c r="F549" s="138"/>
      <c r="G549" s="139"/>
      <c r="J549" s="139"/>
    </row>
    <row r="550" spans="2:10" ht="14.25" customHeight="1" x14ac:dyDescent="0.25">
      <c r="B550" s="138"/>
      <c r="C550" s="138"/>
      <c r="D550" s="138"/>
      <c r="F550" s="138"/>
      <c r="G550" s="139"/>
      <c r="J550" s="139"/>
    </row>
    <row r="551" spans="2:10" ht="14.25" customHeight="1" x14ac:dyDescent="0.25">
      <c r="B551" s="138"/>
      <c r="C551" s="138"/>
      <c r="D551" s="138"/>
      <c r="F551" s="138"/>
      <c r="G551" s="139"/>
      <c r="J551" s="139"/>
    </row>
    <row r="552" spans="2:10" ht="14.25" customHeight="1" x14ac:dyDescent="0.25">
      <c r="B552" s="138"/>
      <c r="C552" s="138"/>
      <c r="D552" s="138"/>
      <c r="F552" s="138"/>
      <c r="G552" s="139"/>
      <c r="J552" s="139"/>
    </row>
    <row r="553" spans="2:10" ht="14.25" customHeight="1" x14ac:dyDescent="0.25">
      <c r="B553" s="138"/>
      <c r="C553" s="138"/>
      <c r="D553" s="138"/>
      <c r="F553" s="138"/>
      <c r="G553" s="139"/>
      <c r="J553" s="139"/>
    </row>
    <row r="554" spans="2:10" ht="14.25" customHeight="1" x14ac:dyDescent="0.25">
      <c r="B554" s="138"/>
      <c r="C554" s="138"/>
      <c r="D554" s="138"/>
      <c r="F554" s="138"/>
      <c r="G554" s="139"/>
      <c r="J554" s="139"/>
    </row>
    <row r="555" spans="2:10" ht="14.25" customHeight="1" x14ac:dyDescent="0.25">
      <c r="B555" s="138"/>
      <c r="C555" s="138"/>
      <c r="D555" s="138"/>
      <c r="F555" s="138"/>
      <c r="G555" s="139"/>
      <c r="J555" s="139"/>
    </row>
    <row r="556" spans="2:10" ht="14.25" customHeight="1" x14ac:dyDescent="0.25">
      <c r="B556" s="138"/>
      <c r="C556" s="138"/>
      <c r="D556" s="138"/>
      <c r="F556" s="138"/>
      <c r="G556" s="139"/>
      <c r="J556" s="139"/>
    </row>
    <row r="557" spans="2:10" ht="14.25" customHeight="1" x14ac:dyDescent="0.25">
      <c r="B557" s="138"/>
      <c r="C557" s="138"/>
      <c r="D557" s="138"/>
      <c r="F557" s="138"/>
      <c r="G557" s="139"/>
      <c r="J557" s="139"/>
    </row>
    <row r="558" spans="2:10" ht="14.25" customHeight="1" x14ac:dyDescent="0.25">
      <c r="B558" s="138"/>
      <c r="C558" s="138"/>
      <c r="D558" s="138"/>
      <c r="F558" s="138"/>
      <c r="G558" s="139"/>
      <c r="J558" s="139"/>
    </row>
    <row r="559" spans="2:10" ht="14.25" customHeight="1" x14ac:dyDescent="0.25">
      <c r="B559" s="138"/>
      <c r="C559" s="138"/>
      <c r="D559" s="138"/>
      <c r="F559" s="138"/>
      <c r="G559" s="139"/>
      <c r="J559" s="139"/>
    </row>
    <row r="560" spans="2:10" ht="14.25" customHeight="1" x14ac:dyDescent="0.25">
      <c r="B560" s="138"/>
      <c r="C560" s="138"/>
      <c r="D560" s="138"/>
      <c r="F560" s="138"/>
      <c r="G560" s="139"/>
      <c r="J560" s="139"/>
    </row>
    <row r="561" spans="2:10" ht="14.25" customHeight="1" x14ac:dyDescent="0.25">
      <c r="B561" s="138"/>
      <c r="C561" s="138"/>
      <c r="D561" s="138"/>
      <c r="F561" s="138"/>
      <c r="G561" s="139"/>
      <c r="J561" s="139"/>
    </row>
    <row r="562" spans="2:10" ht="14.25" customHeight="1" x14ac:dyDescent="0.25">
      <c r="B562" s="138"/>
      <c r="C562" s="138"/>
      <c r="D562" s="138"/>
      <c r="F562" s="138"/>
      <c r="G562" s="139"/>
      <c r="J562" s="139"/>
    </row>
    <row r="563" spans="2:10" ht="14.25" customHeight="1" x14ac:dyDescent="0.25">
      <c r="B563" s="138"/>
      <c r="C563" s="138"/>
      <c r="D563" s="138"/>
      <c r="F563" s="138"/>
      <c r="G563" s="139"/>
      <c r="J563" s="139"/>
    </row>
    <row r="564" spans="2:10" ht="14.25" customHeight="1" x14ac:dyDescent="0.25">
      <c r="B564" s="138"/>
      <c r="C564" s="138"/>
      <c r="D564" s="138"/>
      <c r="F564" s="138"/>
      <c r="G564" s="139"/>
      <c r="J564" s="139"/>
    </row>
    <row r="565" spans="2:10" ht="14.25" customHeight="1" x14ac:dyDescent="0.25">
      <c r="B565" s="138"/>
      <c r="C565" s="138"/>
      <c r="D565" s="138"/>
      <c r="F565" s="138"/>
      <c r="G565" s="139"/>
      <c r="J565" s="139"/>
    </row>
    <row r="566" spans="2:10" ht="14.25" customHeight="1" x14ac:dyDescent="0.25">
      <c r="B566" s="138"/>
      <c r="C566" s="138"/>
      <c r="D566" s="138"/>
      <c r="F566" s="138"/>
      <c r="G566" s="139"/>
      <c r="J566" s="139"/>
    </row>
    <row r="567" spans="2:10" ht="14.25" customHeight="1" x14ac:dyDescent="0.25">
      <c r="B567" s="138"/>
      <c r="C567" s="138"/>
      <c r="D567" s="138"/>
      <c r="F567" s="138"/>
      <c r="G567" s="139"/>
      <c r="J567" s="139"/>
    </row>
    <row r="568" spans="2:10" ht="14.25" customHeight="1" x14ac:dyDescent="0.25">
      <c r="B568" s="138"/>
      <c r="C568" s="138"/>
      <c r="D568" s="138"/>
      <c r="F568" s="138"/>
      <c r="G568" s="139"/>
      <c r="J568" s="139"/>
    </row>
    <row r="569" spans="2:10" ht="14.25" customHeight="1" x14ac:dyDescent="0.25">
      <c r="B569" s="138"/>
      <c r="C569" s="138"/>
      <c r="D569" s="138"/>
      <c r="F569" s="138"/>
      <c r="G569" s="139"/>
      <c r="J569" s="139"/>
    </row>
    <row r="570" spans="2:10" ht="14.25" customHeight="1" x14ac:dyDescent="0.25">
      <c r="B570" s="138"/>
      <c r="C570" s="138"/>
      <c r="D570" s="138"/>
      <c r="F570" s="138"/>
      <c r="G570" s="139"/>
      <c r="J570" s="139"/>
    </row>
    <row r="571" spans="2:10" ht="14.25" customHeight="1" x14ac:dyDescent="0.25">
      <c r="B571" s="138"/>
      <c r="C571" s="138"/>
      <c r="D571" s="138"/>
      <c r="F571" s="138"/>
      <c r="G571" s="139"/>
      <c r="J571" s="139"/>
    </row>
    <row r="572" spans="2:10" ht="14.25" customHeight="1" x14ac:dyDescent="0.25">
      <c r="B572" s="138"/>
      <c r="C572" s="138"/>
      <c r="D572" s="138"/>
      <c r="F572" s="138"/>
      <c r="G572" s="139"/>
      <c r="J572" s="139"/>
    </row>
    <row r="573" spans="2:10" ht="14.25" customHeight="1" x14ac:dyDescent="0.25">
      <c r="B573" s="138"/>
      <c r="C573" s="138"/>
      <c r="D573" s="138"/>
      <c r="F573" s="138"/>
      <c r="G573" s="139"/>
      <c r="J573" s="139"/>
    </row>
    <row r="574" spans="2:10" ht="14.25" customHeight="1" x14ac:dyDescent="0.25">
      <c r="B574" s="138"/>
      <c r="C574" s="138"/>
      <c r="D574" s="138"/>
      <c r="F574" s="138"/>
      <c r="G574" s="139"/>
      <c r="J574" s="139"/>
    </row>
    <row r="575" spans="2:10" ht="14.25" customHeight="1" x14ac:dyDescent="0.25">
      <c r="B575" s="138"/>
      <c r="C575" s="138"/>
      <c r="D575" s="138"/>
      <c r="F575" s="138"/>
      <c r="G575" s="139"/>
      <c r="J575" s="139"/>
    </row>
    <row r="576" spans="2:10" ht="14.25" customHeight="1" x14ac:dyDescent="0.25">
      <c r="B576" s="138"/>
      <c r="C576" s="138"/>
      <c r="D576" s="138"/>
      <c r="F576" s="138"/>
      <c r="G576" s="139"/>
      <c r="J576" s="139"/>
    </row>
    <row r="577" spans="2:10" ht="14.25" customHeight="1" x14ac:dyDescent="0.25">
      <c r="B577" s="138"/>
      <c r="C577" s="138"/>
      <c r="D577" s="138"/>
      <c r="F577" s="138"/>
      <c r="G577" s="139"/>
      <c r="J577" s="139"/>
    </row>
    <row r="578" spans="2:10" ht="14.25" customHeight="1" x14ac:dyDescent="0.25">
      <c r="B578" s="138"/>
      <c r="C578" s="138"/>
      <c r="D578" s="138"/>
      <c r="F578" s="138"/>
      <c r="G578" s="139"/>
      <c r="J578" s="139"/>
    </row>
    <row r="579" spans="2:10" ht="14.25" customHeight="1" x14ac:dyDescent="0.25">
      <c r="B579" s="138"/>
      <c r="C579" s="138"/>
      <c r="D579" s="138"/>
      <c r="F579" s="138"/>
      <c r="G579" s="139"/>
      <c r="J579" s="139"/>
    </row>
    <row r="580" spans="2:10" ht="14.25" customHeight="1" x14ac:dyDescent="0.25">
      <c r="B580" s="138"/>
      <c r="C580" s="138"/>
      <c r="D580" s="138"/>
      <c r="F580" s="138"/>
      <c r="G580" s="139"/>
      <c r="J580" s="139"/>
    </row>
    <row r="581" spans="2:10" ht="14.25" customHeight="1" x14ac:dyDescent="0.25">
      <c r="B581" s="138"/>
      <c r="C581" s="138"/>
      <c r="D581" s="138"/>
      <c r="F581" s="138"/>
      <c r="G581" s="139"/>
      <c r="J581" s="139"/>
    </row>
    <row r="582" spans="2:10" ht="14.25" customHeight="1" x14ac:dyDescent="0.25">
      <c r="B582" s="138"/>
      <c r="C582" s="138"/>
      <c r="D582" s="138"/>
      <c r="F582" s="138"/>
      <c r="G582" s="139"/>
      <c r="J582" s="139"/>
    </row>
    <row r="583" spans="2:10" ht="14.25" customHeight="1" x14ac:dyDescent="0.25">
      <c r="B583" s="138"/>
      <c r="C583" s="138"/>
      <c r="D583" s="138"/>
      <c r="F583" s="138"/>
      <c r="G583" s="139"/>
      <c r="J583" s="139"/>
    </row>
    <row r="584" spans="2:10" ht="14.25" customHeight="1" x14ac:dyDescent="0.25">
      <c r="B584" s="138"/>
      <c r="C584" s="138"/>
      <c r="D584" s="138"/>
      <c r="F584" s="138"/>
      <c r="G584" s="139"/>
      <c r="J584" s="139"/>
    </row>
    <row r="585" spans="2:10" ht="14.25" customHeight="1" x14ac:dyDescent="0.25">
      <c r="B585" s="138"/>
      <c r="C585" s="138"/>
      <c r="D585" s="138"/>
      <c r="F585" s="138"/>
      <c r="G585" s="139"/>
      <c r="J585" s="139"/>
    </row>
    <row r="586" spans="2:10" ht="14.25" customHeight="1" x14ac:dyDescent="0.25">
      <c r="B586" s="138"/>
      <c r="C586" s="138"/>
      <c r="D586" s="138"/>
      <c r="F586" s="138"/>
      <c r="G586" s="139"/>
      <c r="J586" s="139"/>
    </row>
    <row r="587" spans="2:10" ht="14.25" customHeight="1" x14ac:dyDescent="0.25">
      <c r="B587" s="138"/>
      <c r="C587" s="138"/>
      <c r="D587" s="138"/>
      <c r="F587" s="138"/>
      <c r="G587" s="139"/>
      <c r="J587" s="139"/>
    </row>
    <row r="588" spans="2:10" ht="14.25" customHeight="1" x14ac:dyDescent="0.25">
      <c r="B588" s="138"/>
      <c r="C588" s="138"/>
      <c r="D588" s="138"/>
      <c r="F588" s="138"/>
      <c r="G588" s="139"/>
      <c r="J588" s="139"/>
    </row>
    <row r="589" spans="2:10" ht="14.25" customHeight="1" x14ac:dyDescent="0.25">
      <c r="B589" s="138"/>
      <c r="C589" s="138"/>
      <c r="D589" s="138"/>
      <c r="F589" s="138"/>
      <c r="G589" s="139"/>
      <c r="J589" s="139"/>
    </row>
    <row r="590" spans="2:10" ht="14.25" customHeight="1" x14ac:dyDescent="0.25">
      <c r="B590" s="138"/>
      <c r="C590" s="138"/>
      <c r="D590" s="138"/>
      <c r="F590" s="138"/>
      <c r="G590" s="139"/>
      <c r="J590" s="139"/>
    </row>
    <row r="591" spans="2:10" ht="14.25" customHeight="1" x14ac:dyDescent="0.25">
      <c r="B591" s="138"/>
      <c r="C591" s="138"/>
      <c r="D591" s="138"/>
      <c r="F591" s="138"/>
      <c r="G591" s="139"/>
      <c r="J591" s="139"/>
    </row>
    <row r="592" spans="2:10" ht="14.25" customHeight="1" x14ac:dyDescent="0.25">
      <c r="B592" s="138"/>
      <c r="C592" s="138"/>
      <c r="D592" s="138"/>
      <c r="F592" s="138"/>
      <c r="G592" s="139"/>
      <c r="J592" s="139"/>
    </row>
    <row r="593" spans="2:10" ht="14.25" customHeight="1" x14ac:dyDescent="0.25">
      <c r="B593" s="138"/>
      <c r="C593" s="138"/>
      <c r="D593" s="138"/>
      <c r="F593" s="138"/>
      <c r="G593" s="139"/>
      <c r="J593" s="139"/>
    </row>
    <row r="594" spans="2:10" ht="14.25" customHeight="1" x14ac:dyDescent="0.25">
      <c r="B594" s="138"/>
      <c r="C594" s="138"/>
      <c r="D594" s="138"/>
      <c r="F594" s="138"/>
      <c r="G594" s="139"/>
      <c r="J594" s="139"/>
    </row>
    <row r="595" spans="2:10" ht="14.25" customHeight="1" x14ac:dyDescent="0.25">
      <c r="B595" s="138"/>
      <c r="C595" s="138"/>
      <c r="D595" s="138"/>
      <c r="F595" s="138"/>
      <c r="G595" s="139"/>
      <c r="J595" s="139"/>
    </row>
    <row r="596" spans="2:10" ht="14.25" customHeight="1" x14ac:dyDescent="0.25">
      <c r="B596" s="138"/>
      <c r="C596" s="138"/>
      <c r="D596" s="138"/>
      <c r="F596" s="138"/>
      <c r="G596" s="139"/>
      <c r="J596" s="139"/>
    </row>
    <row r="597" spans="2:10" ht="14.25" customHeight="1" x14ac:dyDescent="0.25">
      <c r="B597" s="138"/>
      <c r="C597" s="138"/>
      <c r="D597" s="138"/>
      <c r="F597" s="138"/>
      <c r="G597" s="139"/>
      <c r="J597" s="139"/>
    </row>
    <row r="598" spans="2:10" ht="14.25" customHeight="1" x14ac:dyDescent="0.25">
      <c r="B598" s="138"/>
      <c r="C598" s="138"/>
      <c r="D598" s="138"/>
      <c r="F598" s="138"/>
      <c r="G598" s="139"/>
      <c r="J598" s="139"/>
    </row>
    <row r="599" spans="2:10" ht="14.25" customHeight="1" x14ac:dyDescent="0.25">
      <c r="B599" s="138"/>
      <c r="C599" s="138"/>
      <c r="D599" s="138"/>
      <c r="F599" s="138"/>
      <c r="G599" s="139"/>
      <c r="J599" s="139"/>
    </row>
    <row r="600" spans="2:10" ht="14.25" customHeight="1" x14ac:dyDescent="0.25">
      <c r="B600" s="138"/>
      <c r="C600" s="138"/>
      <c r="D600" s="138"/>
      <c r="F600" s="138"/>
      <c r="G600" s="139"/>
      <c r="J600" s="139"/>
    </row>
    <row r="601" spans="2:10" ht="14.25" customHeight="1" x14ac:dyDescent="0.25">
      <c r="B601" s="138"/>
      <c r="C601" s="138"/>
      <c r="D601" s="138"/>
      <c r="F601" s="138"/>
      <c r="G601" s="139"/>
      <c r="J601" s="139"/>
    </row>
    <row r="602" spans="2:10" ht="14.25" customHeight="1" x14ac:dyDescent="0.25">
      <c r="B602" s="138"/>
      <c r="C602" s="138"/>
      <c r="D602" s="138"/>
      <c r="F602" s="138"/>
      <c r="G602" s="139"/>
      <c r="J602" s="139"/>
    </row>
    <row r="603" spans="2:10" ht="14.25" customHeight="1" x14ac:dyDescent="0.25">
      <c r="B603" s="138"/>
      <c r="C603" s="138"/>
      <c r="D603" s="138"/>
      <c r="F603" s="138"/>
      <c r="G603" s="139"/>
      <c r="J603" s="139"/>
    </row>
    <row r="604" spans="2:10" ht="14.25" customHeight="1" x14ac:dyDescent="0.25">
      <c r="B604" s="138"/>
      <c r="C604" s="138"/>
      <c r="D604" s="138"/>
      <c r="F604" s="138"/>
      <c r="G604" s="139"/>
      <c r="J604" s="139"/>
    </row>
    <row r="605" spans="2:10" ht="14.25" customHeight="1" x14ac:dyDescent="0.25">
      <c r="B605" s="138"/>
      <c r="C605" s="138"/>
      <c r="D605" s="138"/>
      <c r="F605" s="138"/>
      <c r="G605" s="139"/>
      <c r="J605" s="139"/>
    </row>
    <row r="606" spans="2:10" ht="14.25" customHeight="1" x14ac:dyDescent="0.25">
      <c r="B606" s="138"/>
      <c r="C606" s="138"/>
      <c r="D606" s="138"/>
      <c r="F606" s="138"/>
      <c r="G606" s="139"/>
      <c r="J606" s="139"/>
    </row>
    <row r="607" spans="2:10" ht="14.25" customHeight="1" x14ac:dyDescent="0.25">
      <c r="B607" s="138"/>
      <c r="C607" s="138"/>
      <c r="D607" s="138"/>
      <c r="F607" s="138"/>
      <c r="G607" s="139"/>
      <c r="J607" s="139"/>
    </row>
    <row r="608" spans="2:10" ht="14.25" customHeight="1" x14ac:dyDescent="0.25">
      <c r="B608" s="138"/>
      <c r="C608" s="138"/>
      <c r="D608" s="138"/>
      <c r="F608" s="138"/>
      <c r="G608" s="139"/>
      <c r="J608" s="139"/>
    </row>
    <row r="609" spans="2:10" ht="14.25" customHeight="1" x14ac:dyDescent="0.25">
      <c r="B609" s="138"/>
      <c r="C609" s="138"/>
      <c r="D609" s="138"/>
      <c r="F609" s="138"/>
      <c r="G609" s="139"/>
      <c r="J609" s="139"/>
    </row>
    <row r="610" spans="2:10" ht="14.25" customHeight="1" x14ac:dyDescent="0.25">
      <c r="B610" s="138"/>
      <c r="C610" s="138"/>
      <c r="D610" s="138"/>
      <c r="F610" s="138"/>
      <c r="G610" s="139"/>
      <c r="J610" s="139"/>
    </row>
    <row r="611" spans="2:10" ht="14.25" customHeight="1" x14ac:dyDescent="0.25">
      <c r="B611" s="138"/>
      <c r="C611" s="138"/>
      <c r="D611" s="138"/>
      <c r="F611" s="138"/>
      <c r="G611" s="139"/>
      <c r="J611" s="139"/>
    </row>
    <row r="612" spans="2:10" ht="14.25" customHeight="1" x14ac:dyDescent="0.25">
      <c r="B612" s="138"/>
      <c r="C612" s="138"/>
      <c r="D612" s="138"/>
      <c r="F612" s="138"/>
      <c r="G612" s="139"/>
      <c r="J612" s="139"/>
    </row>
    <row r="613" spans="2:10" ht="14.25" customHeight="1" x14ac:dyDescent="0.25">
      <c r="B613" s="138"/>
      <c r="C613" s="138"/>
      <c r="D613" s="138"/>
      <c r="F613" s="138"/>
      <c r="G613" s="139"/>
      <c r="J613" s="139"/>
    </row>
    <row r="614" spans="2:10" ht="14.25" customHeight="1" x14ac:dyDescent="0.25">
      <c r="B614" s="138"/>
      <c r="C614" s="138"/>
      <c r="D614" s="138"/>
      <c r="F614" s="138"/>
      <c r="G614" s="139"/>
      <c r="J614" s="139"/>
    </row>
    <row r="615" spans="2:10" ht="14.25" customHeight="1" x14ac:dyDescent="0.25">
      <c r="B615" s="138"/>
      <c r="C615" s="138"/>
      <c r="D615" s="138"/>
      <c r="F615" s="138"/>
      <c r="G615" s="139"/>
      <c r="J615" s="139"/>
    </row>
    <row r="616" spans="2:10" ht="14.25" customHeight="1" x14ac:dyDescent="0.25">
      <c r="B616" s="138"/>
      <c r="C616" s="138"/>
      <c r="D616" s="138"/>
      <c r="F616" s="138"/>
      <c r="G616" s="139"/>
      <c r="J616" s="139"/>
    </row>
    <row r="617" spans="2:10" ht="14.25" customHeight="1" x14ac:dyDescent="0.25">
      <c r="B617" s="138"/>
      <c r="C617" s="138"/>
      <c r="D617" s="138"/>
      <c r="F617" s="138"/>
      <c r="G617" s="139"/>
      <c r="J617" s="139"/>
    </row>
    <row r="618" spans="2:10" ht="14.25" customHeight="1" x14ac:dyDescent="0.25">
      <c r="B618" s="138"/>
      <c r="C618" s="138"/>
      <c r="D618" s="138"/>
      <c r="F618" s="138"/>
      <c r="G618" s="139"/>
      <c r="J618" s="139"/>
    </row>
    <row r="619" spans="2:10" ht="14.25" customHeight="1" x14ac:dyDescent="0.25">
      <c r="B619" s="138"/>
      <c r="C619" s="138"/>
      <c r="D619" s="138"/>
      <c r="F619" s="138"/>
      <c r="G619" s="139"/>
      <c r="J619" s="139"/>
    </row>
    <row r="620" spans="2:10" ht="14.25" customHeight="1" x14ac:dyDescent="0.25">
      <c r="B620" s="138"/>
      <c r="C620" s="138"/>
      <c r="D620" s="138"/>
      <c r="F620" s="138"/>
      <c r="G620" s="139"/>
      <c r="J620" s="139"/>
    </row>
    <row r="621" spans="2:10" ht="14.25" customHeight="1" x14ac:dyDescent="0.25">
      <c r="B621" s="138"/>
      <c r="C621" s="138"/>
      <c r="D621" s="138"/>
      <c r="F621" s="138"/>
      <c r="G621" s="139"/>
      <c r="J621" s="139"/>
    </row>
    <row r="622" spans="2:10" ht="14.25" customHeight="1" x14ac:dyDescent="0.25">
      <c r="B622" s="138"/>
      <c r="C622" s="138"/>
      <c r="D622" s="138"/>
      <c r="F622" s="138"/>
      <c r="G622" s="139"/>
      <c r="J622" s="139"/>
    </row>
    <row r="623" spans="2:10" ht="14.25" customHeight="1" x14ac:dyDescent="0.25">
      <c r="B623" s="138"/>
      <c r="C623" s="138"/>
      <c r="D623" s="138"/>
      <c r="F623" s="138"/>
      <c r="G623" s="139"/>
      <c r="J623" s="139"/>
    </row>
    <row r="624" spans="2:10" ht="14.25" customHeight="1" x14ac:dyDescent="0.25">
      <c r="B624" s="138"/>
      <c r="C624" s="138"/>
      <c r="D624" s="138"/>
      <c r="F624" s="138"/>
      <c r="G624" s="139"/>
      <c r="J624" s="139"/>
    </row>
    <row r="625" spans="2:10" ht="14.25" customHeight="1" x14ac:dyDescent="0.25">
      <c r="B625" s="138"/>
      <c r="C625" s="138"/>
      <c r="D625" s="138"/>
      <c r="F625" s="138"/>
      <c r="G625" s="139"/>
      <c r="J625" s="139"/>
    </row>
    <row r="626" spans="2:10" ht="14.25" customHeight="1" x14ac:dyDescent="0.25">
      <c r="B626" s="138"/>
      <c r="C626" s="138"/>
      <c r="D626" s="138"/>
      <c r="F626" s="138"/>
      <c r="G626" s="139"/>
      <c r="J626" s="139"/>
    </row>
    <row r="627" spans="2:10" ht="14.25" customHeight="1" x14ac:dyDescent="0.25">
      <c r="B627" s="138"/>
      <c r="C627" s="138"/>
      <c r="D627" s="138"/>
      <c r="F627" s="138"/>
      <c r="G627" s="139"/>
      <c r="J627" s="139"/>
    </row>
    <row r="628" spans="2:10" ht="14.25" customHeight="1" x14ac:dyDescent="0.25">
      <c r="B628" s="138"/>
      <c r="C628" s="138"/>
      <c r="D628" s="138"/>
      <c r="F628" s="138"/>
      <c r="G628" s="139"/>
      <c r="J628" s="139"/>
    </row>
    <row r="629" spans="2:10" ht="14.25" customHeight="1" x14ac:dyDescent="0.25">
      <c r="B629" s="138"/>
      <c r="C629" s="138"/>
      <c r="D629" s="138"/>
      <c r="F629" s="138"/>
      <c r="G629" s="139"/>
      <c r="J629" s="139"/>
    </row>
    <row r="630" spans="2:10" ht="14.25" customHeight="1" x14ac:dyDescent="0.25">
      <c r="B630" s="138"/>
      <c r="C630" s="138"/>
      <c r="D630" s="138"/>
      <c r="F630" s="138"/>
      <c r="G630" s="139"/>
      <c r="J630" s="139"/>
    </row>
    <row r="631" spans="2:10" ht="14.25" customHeight="1" x14ac:dyDescent="0.25">
      <c r="B631" s="138"/>
      <c r="C631" s="138"/>
      <c r="D631" s="138"/>
      <c r="F631" s="138"/>
      <c r="G631" s="139"/>
      <c r="J631" s="139"/>
    </row>
    <row r="632" spans="2:10" ht="14.25" customHeight="1" x14ac:dyDescent="0.25">
      <c r="B632" s="138"/>
      <c r="C632" s="138"/>
      <c r="D632" s="138"/>
      <c r="F632" s="138"/>
      <c r="G632" s="139"/>
      <c r="J632" s="139"/>
    </row>
    <row r="633" spans="2:10" ht="14.25" customHeight="1" x14ac:dyDescent="0.25">
      <c r="B633" s="138"/>
      <c r="C633" s="138"/>
      <c r="D633" s="138"/>
      <c r="F633" s="138"/>
      <c r="G633" s="139"/>
      <c r="J633" s="139"/>
    </row>
    <row r="634" spans="2:10" ht="14.25" customHeight="1" x14ac:dyDescent="0.25">
      <c r="B634" s="138"/>
      <c r="C634" s="138"/>
      <c r="D634" s="138"/>
      <c r="F634" s="138"/>
      <c r="G634" s="139"/>
      <c r="J634" s="139"/>
    </row>
    <row r="635" spans="2:10" ht="14.25" customHeight="1" x14ac:dyDescent="0.25">
      <c r="B635" s="138"/>
      <c r="C635" s="138"/>
      <c r="D635" s="138"/>
      <c r="F635" s="138"/>
      <c r="G635" s="139"/>
      <c r="J635" s="139"/>
    </row>
    <row r="636" spans="2:10" ht="14.25" customHeight="1" x14ac:dyDescent="0.25">
      <c r="B636" s="138"/>
      <c r="C636" s="138"/>
      <c r="D636" s="138"/>
      <c r="F636" s="138"/>
      <c r="G636" s="139"/>
      <c r="J636" s="139"/>
    </row>
    <row r="637" spans="2:10" ht="14.25" customHeight="1" x14ac:dyDescent="0.25">
      <c r="B637" s="138"/>
      <c r="C637" s="138"/>
      <c r="D637" s="138"/>
      <c r="F637" s="138"/>
      <c r="G637" s="139"/>
      <c r="J637" s="139"/>
    </row>
    <row r="638" spans="2:10" ht="14.25" customHeight="1" x14ac:dyDescent="0.25">
      <c r="B638" s="138"/>
      <c r="C638" s="138"/>
      <c r="D638" s="138"/>
      <c r="F638" s="138"/>
      <c r="G638" s="139"/>
      <c r="J638" s="139"/>
    </row>
    <row r="639" spans="2:10" ht="14.25" customHeight="1" x14ac:dyDescent="0.25">
      <c r="B639" s="138"/>
      <c r="C639" s="138"/>
      <c r="D639" s="138"/>
      <c r="F639" s="138"/>
      <c r="G639" s="139"/>
      <c r="J639" s="139"/>
    </row>
    <row r="640" spans="2:10" ht="14.25" customHeight="1" x14ac:dyDescent="0.25">
      <c r="B640" s="138"/>
      <c r="C640" s="138"/>
      <c r="D640" s="138"/>
      <c r="F640" s="138"/>
      <c r="G640" s="139"/>
      <c r="J640" s="139"/>
    </row>
    <row r="641" spans="2:10" ht="14.25" customHeight="1" x14ac:dyDescent="0.25">
      <c r="B641" s="138"/>
      <c r="C641" s="138"/>
      <c r="D641" s="138"/>
      <c r="F641" s="138"/>
      <c r="G641" s="139"/>
      <c r="J641" s="139"/>
    </row>
    <row r="642" spans="2:10" ht="14.25" customHeight="1" x14ac:dyDescent="0.25">
      <c r="B642" s="138"/>
      <c r="C642" s="138"/>
      <c r="D642" s="138"/>
      <c r="F642" s="138"/>
      <c r="G642" s="139"/>
      <c r="J642" s="139"/>
    </row>
    <row r="643" spans="2:10" ht="14.25" customHeight="1" x14ac:dyDescent="0.25">
      <c r="B643" s="138"/>
      <c r="C643" s="138"/>
      <c r="D643" s="138"/>
      <c r="F643" s="138"/>
      <c r="G643" s="139"/>
      <c r="J643" s="139"/>
    </row>
    <row r="644" spans="2:10" ht="14.25" customHeight="1" x14ac:dyDescent="0.25">
      <c r="B644" s="138"/>
      <c r="C644" s="138"/>
      <c r="D644" s="138"/>
      <c r="F644" s="138"/>
      <c r="G644" s="139"/>
      <c r="J644" s="139"/>
    </row>
    <row r="645" spans="2:10" ht="14.25" customHeight="1" x14ac:dyDescent="0.25">
      <c r="B645" s="138"/>
      <c r="C645" s="138"/>
      <c r="D645" s="138"/>
      <c r="F645" s="138"/>
      <c r="G645" s="139"/>
      <c r="J645" s="139"/>
    </row>
    <row r="646" spans="2:10" ht="14.25" customHeight="1" x14ac:dyDescent="0.25">
      <c r="B646" s="138"/>
      <c r="C646" s="138"/>
      <c r="D646" s="138"/>
      <c r="F646" s="138"/>
      <c r="G646" s="139"/>
      <c r="J646" s="139"/>
    </row>
    <row r="647" spans="2:10" ht="14.25" customHeight="1" x14ac:dyDescent="0.25">
      <c r="B647" s="138"/>
      <c r="C647" s="138"/>
      <c r="D647" s="138"/>
      <c r="F647" s="138"/>
      <c r="G647" s="139"/>
      <c r="J647" s="139"/>
    </row>
    <row r="648" spans="2:10" ht="14.25" customHeight="1" x14ac:dyDescent="0.25">
      <c r="B648" s="138"/>
      <c r="C648" s="138"/>
      <c r="D648" s="138"/>
      <c r="F648" s="138"/>
      <c r="G648" s="139"/>
      <c r="J648" s="139"/>
    </row>
    <row r="649" spans="2:10" ht="14.25" customHeight="1" x14ac:dyDescent="0.25">
      <c r="B649" s="138"/>
      <c r="C649" s="138"/>
      <c r="D649" s="138"/>
      <c r="F649" s="138"/>
      <c r="G649" s="139"/>
      <c r="J649" s="139"/>
    </row>
    <row r="650" spans="2:10" ht="14.25" customHeight="1" x14ac:dyDescent="0.25">
      <c r="B650" s="138"/>
      <c r="C650" s="138"/>
      <c r="D650" s="138"/>
      <c r="F650" s="138"/>
      <c r="G650" s="139"/>
      <c r="J650" s="139"/>
    </row>
    <row r="651" spans="2:10" ht="14.25" customHeight="1" x14ac:dyDescent="0.25">
      <c r="B651" s="138"/>
      <c r="C651" s="138"/>
      <c r="D651" s="138"/>
      <c r="F651" s="138"/>
      <c r="G651" s="139"/>
      <c r="J651" s="139"/>
    </row>
    <row r="652" spans="2:10" ht="14.25" customHeight="1" x14ac:dyDescent="0.25">
      <c r="B652" s="138"/>
      <c r="C652" s="138"/>
      <c r="D652" s="138"/>
      <c r="F652" s="138"/>
      <c r="G652" s="139"/>
      <c r="J652" s="139"/>
    </row>
    <row r="653" spans="2:10" ht="14.25" customHeight="1" x14ac:dyDescent="0.25">
      <c r="B653" s="138"/>
      <c r="C653" s="138"/>
      <c r="D653" s="138"/>
      <c r="F653" s="138"/>
      <c r="G653" s="139"/>
      <c r="J653" s="139"/>
    </row>
    <row r="654" spans="2:10" ht="14.25" customHeight="1" x14ac:dyDescent="0.25">
      <c r="B654" s="138"/>
      <c r="C654" s="138"/>
      <c r="D654" s="138"/>
      <c r="F654" s="138"/>
      <c r="G654" s="139"/>
      <c r="J654" s="139"/>
    </row>
    <row r="655" spans="2:10" ht="14.25" customHeight="1" x14ac:dyDescent="0.25">
      <c r="B655" s="138"/>
      <c r="C655" s="138"/>
      <c r="D655" s="138"/>
      <c r="F655" s="138"/>
      <c r="G655" s="139"/>
      <c r="J655" s="139"/>
    </row>
    <row r="656" spans="2:10" ht="14.25" customHeight="1" x14ac:dyDescent="0.25">
      <c r="B656" s="138"/>
      <c r="C656" s="138"/>
      <c r="D656" s="138"/>
      <c r="F656" s="138"/>
      <c r="G656" s="139"/>
      <c r="J656" s="139"/>
    </row>
    <row r="657" spans="2:10" ht="14.25" customHeight="1" x14ac:dyDescent="0.25">
      <c r="B657" s="138"/>
      <c r="C657" s="138"/>
      <c r="D657" s="138"/>
      <c r="F657" s="138"/>
      <c r="G657" s="139"/>
      <c r="J657" s="139"/>
    </row>
    <row r="658" spans="2:10" ht="14.25" customHeight="1" x14ac:dyDescent="0.25">
      <c r="B658" s="138"/>
      <c r="C658" s="138"/>
      <c r="D658" s="138"/>
      <c r="F658" s="138"/>
      <c r="G658" s="139"/>
      <c r="J658" s="139"/>
    </row>
    <row r="659" spans="2:10" ht="14.25" customHeight="1" x14ac:dyDescent="0.25">
      <c r="B659" s="138"/>
      <c r="C659" s="138"/>
      <c r="D659" s="138"/>
      <c r="F659" s="138"/>
      <c r="G659" s="139"/>
      <c r="J659" s="139"/>
    </row>
    <row r="660" spans="2:10" ht="14.25" customHeight="1" x14ac:dyDescent="0.25">
      <c r="B660" s="138"/>
      <c r="C660" s="138"/>
      <c r="D660" s="138"/>
      <c r="F660" s="138"/>
      <c r="G660" s="139"/>
      <c r="J660" s="139"/>
    </row>
    <row r="661" spans="2:10" ht="14.25" customHeight="1" x14ac:dyDescent="0.25">
      <c r="B661" s="138"/>
      <c r="C661" s="138"/>
      <c r="D661" s="138"/>
      <c r="F661" s="138"/>
      <c r="G661" s="139"/>
      <c r="J661" s="139"/>
    </row>
    <row r="662" spans="2:10" ht="14.25" customHeight="1" x14ac:dyDescent="0.25">
      <c r="B662" s="138"/>
      <c r="C662" s="138"/>
      <c r="D662" s="138"/>
      <c r="F662" s="138"/>
      <c r="G662" s="139"/>
      <c r="J662" s="139"/>
    </row>
    <row r="663" spans="2:10" ht="14.25" customHeight="1" x14ac:dyDescent="0.25">
      <c r="B663" s="138"/>
      <c r="C663" s="138"/>
      <c r="D663" s="138"/>
      <c r="F663" s="138"/>
      <c r="G663" s="139"/>
      <c r="J663" s="139"/>
    </row>
    <row r="664" spans="2:10" ht="14.25" customHeight="1" x14ac:dyDescent="0.25">
      <c r="B664" s="138"/>
      <c r="C664" s="138"/>
      <c r="D664" s="138"/>
      <c r="F664" s="138"/>
      <c r="G664" s="139"/>
      <c r="J664" s="139"/>
    </row>
    <row r="665" spans="2:10" ht="14.25" customHeight="1" x14ac:dyDescent="0.25">
      <c r="B665" s="138"/>
      <c r="C665" s="138"/>
      <c r="D665" s="138"/>
      <c r="F665" s="138"/>
      <c r="G665" s="139"/>
      <c r="J665" s="139"/>
    </row>
    <row r="666" spans="2:10" ht="14.25" customHeight="1" x14ac:dyDescent="0.25">
      <c r="B666" s="138"/>
      <c r="C666" s="138"/>
      <c r="D666" s="138"/>
      <c r="F666" s="138"/>
      <c r="G666" s="139"/>
      <c r="J666" s="139"/>
    </row>
    <row r="667" spans="2:10" ht="14.25" customHeight="1" x14ac:dyDescent="0.25">
      <c r="B667" s="138"/>
      <c r="C667" s="138"/>
      <c r="D667" s="138"/>
      <c r="F667" s="138"/>
      <c r="G667" s="139"/>
      <c r="J667" s="139"/>
    </row>
    <row r="668" spans="2:10" ht="14.25" customHeight="1" x14ac:dyDescent="0.25">
      <c r="B668" s="138"/>
      <c r="C668" s="138"/>
      <c r="D668" s="138"/>
      <c r="F668" s="138"/>
      <c r="G668" s="139"/>
      <c r="J668" s="139"/>
    </row>
    <row r="669" spans="2:10" ht="14.25" customHeight="1" x14ac:dyDescent="0.25">
      <c r="B669" s="138"/>
      <c r="C669" s="138"/>
      <c r="D669" s="138"/>
      <c r="F669" s="138"/>
      <c r="G669" s="139"/>
      <c r="J669" s="139"/>
    </row>
    <row r="670" spans="2:10" ht="14.25" customHeight="1" x14ac:dyDescent="0.25">
      <c r="B670" s="138"/>
      <c r="C670" s="138"/>
      <c r="D670" s="138"/>
      <c r="F670" s="138"/>
      <c r="G670" s="139"/>
      <c r="J670" s="139"/>
    </row>
    <row r="671" spans="2:10" ht="14.25" customHeight="1" x14ac:dyDescent="0.25">
      <c r="B671" s="138"/>
      <c r="C671" s="138"/>
      <c r="D671" s="138"/>
      <c r="F671" s="138"/>
      <c r="G671" s="139"/>
      <c r="J671" s="139"/>
    </row>
    <row r="672" spans="2:10" ht="14.25" customHeight="1" x14ac:dyDescent="0.25">
      <c r="B672" s="138"/>
      <c r="C672" s="138"/>
      <c r="D672" s="138"/>
      <c r="F672" s="138"/>
      <c r="G672" s="139"/>
      <c r="J672" s="139"/>
    </row>
    <row r="673" spans="2:10" ht="14.25" customHeight="1" x14ac:dyDescent="0.25">
      <c r="B673" s="138"/>
      <c r="C673" s="138"/>
      <c r="D673" s="138"/>
      <c r="F673" s="138"/>
      <c r="G673" s="139"/>
      <c r="J673" s="139"/>
    </row>
    <row r="674" spans="2:10" ht="14.25" customHeight="1" x14ac:dyDescent="0.25">
      <c r="B674" s="138"/>
      <c r="C674" s="138"/>
      <c r="D674" s="138"/>
      <c r="F674" s="138"/>
      <c r="G674" s="139"/>
      <c r="J674" s="139"/>
    </row>
    <row r="675" spans="2:10" ht="14.25" customHeight="1" x14ac:dyDescent="0.25">
      <c r="B675" s="138"/>
      <c r="C675" s="138"/>
      <c r="D675" s="138"/>
      <c r="F675" s="138"/>
      <c r="G675" s="139"/>
      <c r="J675" s="139"/>
    </row>
    <row r="676" spans="2:10" ht="14.25" customHeight="1" x14ac:dyDescent="0.25">
      <c r="B676" s="138"/>
      <c r="C676" s="138"/>
      <c r="D676" s="138"/>
      <c r="F676" s="138"/>
      <c r="G676" s="139"/>
      <c r="J676" s="139"/>
    </row>
    <row r="677" spans="2:10" ht="14.25" customHeight="1" x14ac:dyDescent="0.25">
      <c r="B677" s="138"/>
      <c r="C677" s="138"/>
      <c r="D677" s="138"/>
      <c r="F677" s="138"/>
      <c r="G677" s="139"/>
      <c r="J677" s="139"/>
    </row>
    <row r="678" spans="2:10" ht="14.25" customHeight="1" x14ac:dyDescent="0.25">
      <c r="B678" s="138"/>
      <c r="C678" s="138"/>
      <c r="D678" s="138"/>
      <c r="F678" s="138"/>
      <c r="G678" s="139"/>
      <c r="J678" s="139"/>
    </row>
    <row r="679" spans="2:10" ht="14.25" customHeight="1" x14ac:dyDescent="0.25">
      <c r="B679" s="138"/>
      <c r="C679" s="138"/>
      <c r="D679" s="138"/>
      <c r="F679" s="138"/>
      <c r="G679" s="139"/>
      <c r="J679" s="139"/>
    </row>
    <row r="680" spans="2:10" ht="14.25" customHeight="1" x14ac:dyDescent="0.25">
      <c r="B680" s="138"/>
      <c r="C680" s="138"/>
      <c r="D680" s="138"/>
      <c r="F680" s="138"/>
      <c r="G680" s="139"/>
      <c r="J680" s="139"/>
    </row>
    <row r="681" spans="2:10" ht="14.25" customHeight="1" x14ac:dyDescent="0.25">
      <c r="B681" s="138"/>
      <c r="C681" s="138"/>
      <c r="D681" s="138"/>
      <c r="F681" s="138"/>
      <c r="G681" s="139"/>
      <c r="J681" s="139"/>
    </row>
    <row r="682" spans="2:10" ht="14.25" customHeight="1" x14ac:dyDescent="0.25">
      <c r="B682" s="138"/>
      <c r="C682" s="138"/>
      <c r="D682" s="138"/>
      <c r="F682" s="138"/>
      <c r="G682" s="139"/>
      <c r="J682" s="139"/>
    </row>
    <row r="683" spans="2:10" ht="14.25" customHeight="1" x14ac:dyDescent="0.25">
      <c r="B683" s="138"/>
      <c r="C683" s="138"/>
      <c r="D683" s="138"/>
      <c r="F683" s="138"/>
      <c r="G683" s="139"/>
      <c r="J683" s="139"/>
    </row>
    <row r="684" spans="2:10" ht="14.25" customHeight="1" x14ac:dyDescent="0.25">
      <c r="B684" s="138"/>
      <c r="C684" s="138"/>
      <c r="D684" s="138"/>
      <c r="F684" s="138"/>
      <c r="G684" s="139"/>
      <c r="J684" s="139"/>
    </row>
    <row r="685" spans="2:10" ht="14.25" customHeight="1" x14ac:dyDescent="0.25">
      <c r="B685" s="138"/>
      <c r="C685" s="138"/>
      <c r="D685" s="138"/>
      <c r="F685" s="138"/>
      <c r="G685" s="139"/>
      <c r="J685" s="139"/>
    </row>
    <row r="686" spans="2:10" ht="14.25" customHeight="1" x14ac:dyDescent="0.25">
      <c r="B686" s="138"/>
      <c r="C686" s="138"/>
      <c r="D686" s="138"/>
      <c r="F686" s="138"/>
      <c r="G686" s="139"/>
      <c r="J686" s="139"/>
    </row>
    <row r="687" spans="2:10" ht="14.25" customHeight="1" x14ac:dyDescent="0.25">
      <c r="B687" s="138"/>
      <c r="C687" s="138"/>
      <c r="D687" s="138"/>
      <c r="F687" s="138"/>
      <c r="G687" s="139"/>
      <c r="J687" s="139"/>
    </row>
    <row r="688" spans="2:10" ht="14.25" customHeight="1" x14ac:dyDescent="0.25">
      <c r="B688" s="138"/>
      <c r="C688" s="138"/>
      <c r="D688" s="138"/>
      <c r="F688" s="138"/>
      <c r="G688" s="139"/>
      <c r="J688" s="139"/>
    </row>
    <row r="689" spans="2:10" ht="14.25" customHeight="1" x14ac:dyDescent="0.25">
      <c r="B689" s="138"/>
      <c r="C689" s="138"/>
      <c r="D689" s="138"/>
      <c r="F689" s="138"/>
      <c r="G689" s="139"/>
      <c r="J689" s="139"/>
    </row>
    <row r="690" spans="2:10" ht="14.25" customHeight="1" x14ac:dyDescent="0.25">
      <c r="B690" s="138"/>
      <c r="C690" s="138"/>
      <c r="D690" s="138"/>
      <c r="F690" s="138"/>
      <c r="G690" s="139"/>
      <c r="J690" s="139"/>
    </row>
    <row r="691" spans="2:10" ht="14.25" customHeight="1" x14ac:dyDescent="0.25">
      <c r="B691" s="138"/>
      <c r="C691" s="138"/>
      <c r="D691" s="138"/>
      <c r="F691" s="138"/>
      <c r="G691" s="139"/>
      <c r="J691" s="139"/>
    </row>
    <row r="692" spans="2:10" ht="14.25" customHeight="1" x14ac:dyDescent="0.25">
      <c r="B692" s="138"/>
      <c r="C692" s="138"/>
      <c r="D692" s="138"/>
      <c r="F692" s="138"/>
      <c r="G692" s="139"/>
      <c r="J692" s="139"/>
    </row>
    <row r="693" spans="2:10" ht="14.25" customHeight="1" x14ac:dyDescent="0.25">
      <c r="B693" s="138"/>
      <c r="C693" s="138"/>
      <c r="D693" s="138"/>
      <c r="F693" s="138"/>
      <c r="G693" s="139"/>
      <c r="J693" s="139"/>
    </row>
    <row r="694" spans="2:10" ht="14.25" customHeight="1" x14ac:dyDescent="0.25">
      <c r="B694" s="138"/>
      <c r="C694" s="138"/>
      <c r="D694" s="138"/>
      <c r="F694" s="138"/>
      <c r="G694" s="139"/>
      <c r="J694" s="139"/>
    </row>
    <row r="695" spans="2:10" ht="14.25" customHeight="1" x14ac:dyDescent="0.25">
      <c r="B695" s="138"/>
      <c r="C695" s="138"/>
      <c r="D695" s="138"/>
      <c r="F695" s="138"/>
      <c r="G695" s="139"/>
      <c r="J695" s="139"/>
    </row>
    <row r="696" spans="2:10" ht="14.25" customHeight="1" x14ac:dyDescent="0.25">
      <c r="B696" s="138"/>
      <c r="C696" s="138"/>
      <c r="D696" s="138"/>
      <c r="F696" s="138"/>
      <c r="G696" s="139"/>
      <c r="J696" s="139"/>
    </row>
    <row r="697" spans="2:10" ht="14.25" customHeight="1" x14ac:dyDescent="0.25">
      <c r="B697" s="138"/>
      <c r="C697" s="138"/>
      <c r="D697" s="138"/>
      <c r="F697" s="138"/>
      <c r="G697" s="139"/>
      <c r="J697" s="139"/>
    </row>
    <row r="698" spans="2:10" ht="14.25" customHeight="1" x14ac:dyDescent="0.25">
      <c r="B698" s="138"/>
      <c r="C698" s="138"/>
      <c r="D698" s="138"/>
      <c r="F698" s="138"/>
      <c r="G698" s="139"/>
      <c r="J698" s="139"/>
    </row>
    <row r="699" spans="2:10" ht="14.25" customHeight="1" x14ac:dyDescent="0.25">
      <c r="B699" s="138"/>
      <c r="C699" s="138"/>
      <c r="D699" s="138"/>
      <c r="F699" s="138"/>
      <c r="G699" s="139"/>
      <c r="J699" s="139"/>
    </row>
    <row r="700" spans="2:10" ht="14.25" customHeight="1" x14ac:dyDescent="0.25">
      <c r="B700" s="138"/>
      <c r="C700" s="138"/>
      <c r="D700" s="138"/>
      <c r="F700" s="138"/>
      <c r="G700" s="139"/>
      <c r="J700" s="139"/>
    </row>
    <row r="701" spans="2:10" ht="14.25" customHeight="1" x14ac:dyDescent="0.25">
      <c r="B701" s="138"/>
      <c r="C701" s="138"/>
      <c r="D701" s="138"/>
      <c r="F701" s="138"/>
      <c r="G701" s="139"/>
      <c r="J701" s="139"/>
    </row>
    <row r="702" spans="2:10" ht="14.25" customHeight="1" x14ac:dyDescent="0.25">
      <c r="B702" s="138"/>
      <c r="C702" s="138"/>
      <c r="D702" s="138"/>
      <c r="F702" s="138"/>
      <c r="G702" s="139"/>
      <c r="J702" s="139"/>
    </row>
    <row r="703" spans="2:10" ht="14.25" customHeight="1" x14ac:dyDescent="0.25">
      <c r="B703" s="138"/>
      <c r="C703" s="138"/>
      <c r="D703" s="138"/>
      <c r="F703" s="138"/>
      <c r="G703" s="139"/>
      <c r="J703" s="139"/>
    </row>
    <row r="704" spans="2:10" ht="14.25" customHeight="1" x14ac:dyDescent="0.25">
      <c r="B704" s="138"/>
      <c r="C704" s="138"/>
      <c r="D704" s="138"/>
      <c r="F704" s="138"/>
      <c r="G704" s="139"/>
      <c r="J704" s="139"/>
    </row>
    <row r="705" spans="2:10" ht="14.25" customHeight="1" x14ac:dyDescent="0.25">
      <c r="B705" s="138"/>
      <c r="C705" s="138"/>
      <c r="D705" s="138"/>
      <c r="F705" s="138"/>
      <c r="G705" s="139"/>
      <c r="J705" s="139"/>
    </row>
    <row r="706" spans="2:10" ht="14.25" customHeight="1" x14ac:dyDescent="0.25">
      <c r="B706" s="138"/>
      <c r="C706" s="138"/>
      <c r="D706" s="138"/>
      <c r="F706" s="138"/>
      <c r="G706" s="139"/>
      <c r="J706" s="139"/>
    </row>
    <row r="707" spans="2:10" ht="14.25" customHeight="1" x14ac:dyDescent="0.25">
      <c r="B707" s="138"/>
      <c r="C707" s="138"/>
      <c r="D707" s="138"/>
      <c r="F707" s="138"/>
      <c r="G707" s="139"/>
      <c r="J707" s="139"/>
    </row>
    <row r="708" spans="2:10" ht="14.25" customHeight="1" x14ac:dyDescent="0.25">
      <c r="B708" s="138"/>
      <c r="C708" s="138"/>
      <c r="D708" s="138"/>
      <c r="F708" s="138"/>
      <c r="G708" s="139"/>
      <c r="J708" s="139"/>
    </row>
    <row r="709" spans="2:10" ht="14.25" customHeight="1" x14ac:dyDescent="0.25">
      <c r="B709" s="138"/>
      <c r="C709" s="138"/>
      <c r="D709" s="138"/>
      <c r="F709" s="138"/>
      <c r="G709" s="139"/>
      <c r="J709" s="139"/>
    </row>
    <row r="710" spans="2:10" ht="14.25" customHeight="1" x14ac:dyDescent="0.25">
      <c r="B710" s="138"/>
      <c r="C710" s="138"/>
      <c r="D710" s="138"/>
      <c r="F710" s="138"/>
      <c r="G710" s="139"/>
      <c r="J710" s="139"/>
    </row>
    <row r="711" spans="2:10" ht="14.25" customHeight="1" x14ac:dyDescent="0.25">
      <c r="B711" s="138"/>
      <c r="C711" s="138"/>
      <c r="D711" s="138"/>
      <c r="F711" s="138"/>
      <c r="G711" s="139"/>
      <c r="J711" s="139"/>
    </row>
    <row r="712" spans="2:10" ht="14.25" customHeight="1" x14ac:dyDescent="0.25">
      <c r="B712" s="138"/>
      <c r="C712" s="138"/>
      <c r="D712" s="138"/>
      <c r="F712" s="138"/>
      <c r="G712" s="139"/>
      <c r="J712" s="139"/>
    </row>
    <row r="713" spans="2:10" ht="14.25" customHeight="1" x14ac:dyDescent="0.25">
      <c r="B713" s="138"/>
      <c r="C713" s="138"/>
      <c r="D713" s="138"/>
      <c r="F713" s="138"/>
      <c r="G713" s="139"/>
      <c r="J713" s="139"/>
    </row>
    <row r="714" spans="2:10" ht="14.25" customHeight="1" x14ac:dyDescent="0.25">
      <c r="B714" s="138"/>
      <c r="C714" s="138"/>
      <c r="D714" s="138"/>
      <c r="F714" s="138"/>
      <c r="G714" s="139"/>
      <c r="J714" s="139"/>
    </row>
    <row r="715" spans="2:10" ht="14.25" customHeight="1" x14ac:dyDescent="0.25">
      <c r="B715" s="138"/>
      <c r="C715" s="138"/>
      <c r="D715" s="138"/>
      <c r="F715" s="138"/>
      <c r="G715" s="139"/>
      <c r="J715" s="139"/>
    </row>
    <row r="716" spans="2:10" ht="14.25" customHeight="1" x14ac:dyDescent="0.25">
      <c r="B716" s="138"/>
      <c r="C716" s="138"/>
      <c r="D716" s="138"/>
      <c r="F716" s="138"/>
      <c r="G716" s="139"/>
      <c r="J716" s="139"/>
    </row>
    <row r="717" spans="2:10" ht="14.25" customHeight="1" x14ac:dyDescent="0.25">
      <c r="B717" s="138"/>
      <c r="C717" s="138"/>
      <c r="D717" s="138"/>
      <c r="F717" s="138"/>
      <c r="G717" s="139"/>
      <c r="J717" s="139"/>
    </row>
    <row r="718" spans="2:10" ht="14.25" customHeight="1" x14ac:dyDescent="0.25">
      <c r="B718" s="138"/>
      <c r="C718" s="138"/>
      <c r="D718" s="138"/>
      <c r="F718" s="138"/>
      <c r="G718" s="139"/>
      <c r="J718" s="139"/>
    </row>
    <row r="719" spans="2:10" ht="14.25" customHeight="1" x14ac:dyDescent="0.25">
      <c r="B719" s="138"/>
      <c r="C719" s="138"/>
      <c r="D719" s="138"/>
      <c r="F719" s="138"/>
      <c r="G719" s="139"/>
      <c r="J719" s="139"/>
    </row>
    <row r="720" spans="2:10" ht="14.25" customHeight="1" x14ac:dyDescent="0.25">
      <c r="B720" s="138"/>
      <c r="C720" s="138"/>
      <c r="D720" s="138"/>
      <c r="F720" s="138"/>
      <c r="G720" s="139"/>
      <c r="J720" s="139"/>
    </row>
    <row r="721" spans="2:10" ht="14.25" customHeight="1" x14ac:dyDescent="0.25">
      <c r="B721" s="138"/>
      <c r="C721" s="138"/>
      <c r="D721" s="138"/>
      <c r="F721" s="138"/>
      <c r="G721" s="139"/>
      <c r="J721" s="139"/>
    </row>
    <row r="722" spans="2:10" ht="14.25" customHeight="1" x14ac:dyDescent="0.25">
      <c r="B722" s="138"/>
      <c r="C722" s="138"/>
      <c r="D722" s="138"/>
      <c r="F722" s="138"/>
      <c r="G722" s="139"/>
      <c r="J722" s="139"/>
    </row>
    <row r="723" spans="2:10" ht="14.25" customHeight="1" x14ac:dyDescent="0.25">
      <c r="B723" s="138"/>
      <c r="C723" s="138"/>
      <c r="D723" s="138"/>
      <c r="F723" s="138"/>
      <c r="G723" s="139"/>
      <c r="J723" s="139"/>
    </row>
    <row r="724" spans="2:10" ht="14.25" customHeight="1" x14ac:dyDescent="0.25">
      <c r="B724" s="138"/>
      <c r="C724" s="138"/>
      <c r="D724" s="138"/>
      <c r="F724" s="138"/>
      <c r="G724" s="139"/>
      <c r="J724" s="139"/>
    </row>
    <row r="725" spans="2:10" ht="14.25" customHeight="1" x14ac:dyDescent="0.25">
      <c r="B725" s="138"/>
      <c r="C725" s="138"/>
      <c r="D725" s="138"/>
      <c r="F725" s="138"/>
      <c r="G725" s="139"/>
      <c r="J725" s="139"/>
    </row>
    <row r="726" spans="2:10" ht="14.25" customHeight="1" x14ac:dyDescent="0.25">
      <c r="B726" s="138"/>
      <c r="C726" s="138"/>
      <c r="D726" s="138"/>
      <c r="F726" s="138"/>
      <c r="G726" s="139"/>
      <c r="J726" s="139"/>
    </row>
    <row r="727" spans="2:10" ht="14.25" customHeight="1" x14ac:dyDescent="0.25">
      <c r="B727" s="138"/>
      <c r="C727" s="138"/>
      <c r="D727" s="138"/>
      <c r="F727" s="138"/>
      <c r="G727" s="139"/>
      <c r="J727" s="139"/>
    </row>
    <row r="728" spans="2:10" ht="14.25" customHeight="1" x14ac:dyDescent="0.25">
      <c r="B728" s="138"/>
      <c r="C728" s="138"/>
      <c r="D728" s="138"/>
      <c r="F728" s="138"/>
      <c r="G728" s="139"/>
      <c r="J728" s="139"/>
    </row>
    <row r="729" spans="2:10" ht="14.25" customHeight="1" x14ac:dyDescent="0.25">
      <c r="B729" s="138"/>
      <c r="C729" s="138"/>
      <c r="D729" s="138"/>
      <c r="F729" s="138"/>
      <c r="G729" s="139"/>
      <c r="J729" s="139"/>
    </row>
    <row r="730" spans="2:10" ht="14.25" customHeight="1" x14ac:dyDescent="0.25">
      <c r="B730" s="138"/>
      <c r="C730" s="138"/>
      <c r="D730" s="138"/>
      <c r="F730" s="138"/>
      <c r="G730" s="139"/>
      <c r="J730" s="139"/>
    </row>
    <row r="731" spans="2:10" ht="14.25" customHeight="1" x14ac:dyDescent="0.25">
      <c r="B731" s="138"/>
      <c r="C731" s="138"/>
      <c r="D731" s="138"/>
      <c r="F731" s="138"/>
      <c r="G731" s="139"/>
      <c r="J731" s="139"/>
    </row>
    <row r="732" spans="2:10" ht="14.25" customHeight="1" x14ac:dyDescent="0.25">
      <c r="B732" s="138"/>
      <c r="C732" s="138"/>
      <c r="D732" s="138"/>
      <c r="F732" s="138"/>
      <c r="G732" s="139"/>
      <c r="J732" s="139"/>
    </row>
    <row r="733" spans="2:10" ht="14.25" customHeight="1" x14ac:dyDescent="0.25">
      <c r="B733" s="138"/>
      <c r="C733" s="138"/>
      <c r="D733" s="138"/>
      <c r="F733" s="138"/>
      <c r="G733" s="139"/>
      <c r="J733" s="139"/>
    </row>
    <row r="734" spans="2:10" ht="14.25" customHeight="1" x14ac:dyDescent="0.25">
      <c r="B734" s="138"/>
      <c r="C734" s="138"/>
      <c r="D734" s="138"/>
      <c r="F734" s="138"/>
      <c r="G734" s="139"/>
      <c r="J734" s="139"/>
    </row>
    <row r="735" spans="2:10" ht="14.25" customHeight="1" x14ac:dyDescent="0.25">
      <c r="B735" s="138"/>
      <c r="C735" s="138"/>
      <c r="D735" s="138"/>
      <c r="F735" s="138"/>
      <c r="G735" s="139"/>
      <c r="J735" s="139"/>
    </row>
    <row r="736" spans="2:10" ht="14.25" customHeight="1" x14ac:dyDescent="0.25">
      <c r="B736" s="138"/>
      <c r="C736" s="138"/>
      <c r="D736" s="138"/>
      <c r="F736" s="138"/>
      <c r="G736" s="139"/>
      <c r="J736" s="139"/>
    </row>
    <row r="737" spans="2:10" ht="14.25" customHeight="1" x14ac:dyDescent="0.25">
      <c r="B737" s="138"/>
      <c r="C737" s="138"/>
      <c r="D737" s="138"/>
      <c r="F737" s="138"/>
      <c r="G737" s="139"/>
      <c r="J737" s="139"/>
    </row>
    <row r="738" spans="2:10" ht="14.25" customHeight="1" x14ac:dyDescent="0.25">
      <c r="B738" s="138"/>
      <c r="C738" s="138"/>
      <c r="D738" s="138"/>
      <c r="F738" s="138"/>
      <c r="G738" s="139"/>
      <c r="J738" s="139"/>
    </row>
    <row r="739" spans="2:10" ht="14.25" customHeight="1" x14ac:dyDescent="0.25">
      <c r="B739" s="138"/>
      <c r="C739" s="138"/>
      <c r="D739" s="138"/>
      <c r="F739" s="138"/>
      <c r="G739" s="139"/>
      <c r="J739" s="139"/>
    </row>
    <row r="740" spans="2:10" ht="14.25" customHeight="1" x14ac:dyDescent="0.25">
      <c r="B740" s="138"/>
      <c r="C740" s="138"/>
      <c r="D740" s="138"/>
      <c r="F740" s="138"/>
      <c r="G740" s="139"/>
      <c r="J740" s="139"/>
    </row>
    <row r="741" spans="2:10" ht="14.25" customHeight="1" x14ac:dyDescent="0.25">
      <c r="B741" s="138"/>
      <c r="C741" s="138"/>
      <c r="D741" s="138"/>
      <c r="F741" s="138"/>
      <c r="G741" s="139"/>
      <c r="J741" s="139"/>
    </row>
    <row r="742" spans="2:10" ht="14.25" customHeight="1" x14ac:dyDescent="0.25">
      <c r="B742" s="138"/>
      <c r="C742" s="138"/>
      <c r="D742" s="138"/>
      <c r="F742" s="138"/>
      <c r="G742" s="139"/>
      <c r="J742" s="139"/>
    </row>
    <row r="743" spans="2:10" ht="14.25" customHeight="1" x14ac:dyDescent="0.25">
      <c r="B743" s="138"/>
      <c r="C743" s="138"/>
      <c r="D743" s="138"/>
      <c r="F743" s="138"/>
      <c r="G743" s="139"/>
      <c r="J743" s="139"/>
    </row>
    <row r="744" spans="2:10" ht="14.25" customHeight="1" x14ac:dyDescent="0.25">
      <c r="B744" s="138"/>
      <c r="C744" s="138"/>
      <c r="D744" s="138"/>
      <c r="F744" s="138"/>
      <c r="G744" s="139"/>
      <c r="J744" s="139"/>
    </row>
    <row r="745" spans="2:10" ht="14.25" customHeight="1" x14ac:dyDescent="0.25">
      <c r="B745" s="138"/>
      <c r="C745" s="138"/>
      <c r="D745" s="138"/>
      <c r="F745" s="138"/>
      <c r="G745" s="139"/>
      <c r="J745" s="139"/>
    </row>
    <row r="746" spans="2:10" ht="14.25" customHeight="1" x14ac:dyDescent="0.25">
      <c r="B746" s="138"/>
      <c r="C746" s="138"/>
      <c r="D746" s="138"/>
      <c r="F746" s="138"/>
      <c r="G746" s="139"/>
      <c r="J746" s="139"/>
    </row>
    <row r="747" spans="2:10" ht="14.25" customHeight="1" x14ac:dyDescent="0.25">
      <c r="B747" s="138"/>
      <c r="C747" s="138"/>
      <c r="D747" s="138"/>
      <c r="F747" s="138"/>
      <c r="G747" s="139"/>
      <c r="J747" s="139"/>
    </row>
    <row r="748" spans="2:10" ht="14.25" customHeight="1" x14ac:dyDescent="0.25">
      <c r="B748" s="138"/>
      <c r="C748" s="138"/>
      <c r="D748" s="138"/>
      <c r="F748" s="138"/>
      <c r="G748" s="139"/>
      <c r="J748" s="139"/>
    </row>
    <row r="749" spans="2:10" ht="14.25" customHeight="1" x14ac:dyDescent="0.25">
      <c r="B749" s="138"/>
      <c r="C749" s="138"/>
      <c r="D749" s="138"/>
      <c r="F749" s="138"/>
      <c r="G749" s="139"/>
      <c r="J749" s="139"/>
    </row>
    <row r="750" spans="2:10" ht="14.25" customHeight="1" x14ac:dyDescent="0.25">
      <c r="B750" s="138"/>
      <c r="C750" s="138"/>
      <c r="D750" s="138"/>
      <c r="F750" s="138"/>
      <c r="G750" s="139"/>
      <c r="J750" s="139"/>
    </row>
    <row r="751" spans="2:10" ht="14.25" customHeight="1" x14ac:dyDescent="0.25">
      <c r="B751" s="138"/>
      <c r="C751" s="138"/>
      <c r="D751" s="138"/>
      <c r="F751" s="138"/>
      <c r="G751" s="139"/>
      <c r="J751" s="139"/>
    </row>
    <row r="752" spans="2:10" ht="14.25" customHeight="1" x14ac:dyDescent="0.25">
      <c r="B752" s="138"/>
      <c r="C752" s="138"/>
      <c r="D752" s="138"/>
      <c r="F752" s="138"/>
      <c r="G752" s="139"/>
      <c r="J752" s="139"/>
    </row>
    <row r="753" spans="2:10" ht="14.25" customHeight="1" x14ac:dyDescent="0.25">
      <c r="B753" s="138"/>
      <c r="C753" s="138"/>
      <c r="D753" s="138"/>
      <c r="F753" s="138"/>
      <c r="G753" s="139"/>
      <c r="J753" s="139"/>
    </row>
    <row r="754" spans="2:10" ht="14.25" customHeight="1" x14ac:dyDescent="0.25">
      <c r="B754" s="138"/>
      <c r="C754" s="138"/>
      <c r="D754" s="138"/>
      <c r="F754" s="138"/>
      <c r="G754" s="139"/>
      <c r="J754" s="139"/>
    </row>
    <row r="755" spans="2:10" ht="14.25" customHeight="1" x14ac:dyDescent="0.25">
      <c r="B755" s="138"/>
      <c r="C755" s="138"/>
      <c r="D755" s="138"/>
      <c r="F755" s="138"/>
      <c r="G755" s="139"/>
      <c r="J755" s="139"/>
    </row>
    <row r="756" spans="2:10" ht="14.25" customHeight="1" x14ac:dyDescent="0.25">
      <c r="B756" s="138"/>
      <c r="C756" s="138"/>
      <c r="D756" s="138"/>
      <c r="F756" s="138"/>
      <c r="G756" s="139"/>
      <c r="J756" s="139"/>
    </row>
    <row r="757" spans="2:10" ht="14.25" customHeight="1" x14ac:dyDescent="0.25">
      <c r="B757" s="138"/>
      <c r="C757" s="138"/>
      <c r="D757" s="138"/>
      <c r="F757" s="138"/>
      <c r="G757" s="139"/>
      <c r="J757" s="139"/>
    </row>
    <row r="758" spans="2:10" ht="14.25" customHeight="1" x14ac:dyDescent="0.25">
      <c r="B758" s="138"/>
      <c r="C758" s="138"/>
      <c r="D758" s="138"/>
      <c r="F758" s="138"/>
      <c r="G758" s="139"/>
      <c r="J758" s="139"/>
    </row>
    <row r="759" spans="2:10" ht="14.25" customHeight="1" x14ac:dyDescent="0.25">
      <c r="B759" s="138"/>
      <c r="C759" s="138"/>
      <c r="D759" s="138"/>
      <c r="F759" s="138"/>
      <c r="G759" s="139"/>
      <c r="J759" s="139"/>
    </row>
    <row r="760" spans="2:10" ht="14.25" customHeight="1" x14ac:dyDescent="0.25">
      <c r="B760" s="138"/>
      <c r="C760" s="138"/>
      <c r="D760" s="138"/>
      <c r="F760" s="138"/>
      <c r="G760" s="139"/>
      <c r="J760" s="139"/>
    </row>
    <row r="761" spans="2:10" ht="14.25" customHeight="1" x14ac:dyDescent="0.25">
      <c r="B761" s="138"/>
      <c r="C761" s="138"/>
      <c r="D761" s="138"/>
      <c r="F761" s="138"/>
      <c r="G761" s="139"/>
      <c r="J761" s="139"/>
    </row>
    <row r="762" spans="2:10" ht="14.25" customHeight="1" x14ac:dyDescent="0.25">
      <c r="B762" s="138"/>
      <c r="C762" s="138"/>
      <c r="D762" s="138"/>
      <c r="F762" s="138"/>
      <c r="G762" s="139"/>
      <c r="J762" s="139"/>
    </row>
    <row r="763" spans="2:10" ht="14.25" customHeight="1" x14ac:dyDescent="0.25">
      <c r="B763" s="138"/>
      <c r="C763" s="138"/>
      <c r="D763" s="138"/>
      <c r="F763" s="138"/>
      <c r="G763" s="139"/>
      <c r="J763" s="139"/>
    </row>
    <row r="764" spans="2:10" ht="14.25" customHeight="1" x14ac:dyDescent="0.25">
      <c r="B764" s="138"/>
      <c r="C764" s="138"/>
      <c r="D764" s="138"/>
      <c r="F764" s="138"/>
      <c r="G764" s="139"/>
      <c r="J764" s="139"/>
    </row>
    <row r="765" spans="2:10" ht="14.25" customHeight="1" x14ac:dyDescent="0.25">
      <c r="B765" s="138"/>
      <c r="C765" s="138"/>
      <c r="D765" s="138"/>
      <c r="F765" s="138"/>
      <c r="G765" s="139"/>
      <c r="J765" s="139"/>
    </row>
    <row r="766" spans="2:10" ht="14.25" customHeight="1" x14ac:dyDescent="0.25">
      <c r="B766" s="138"/>
      <c r="C766" s="138"/>
      <c r="D766" s="138"/>
      <c r="F766" s="138"/>
      <c r="G766" s="139"/>
      <c r="J766" s="139"/>
    </row>
    <row r="767" spans="2:10" ht="14.25" customHeight="1" x14ac:dyDescent="0.25">
      <c r="B767" s="138"/>
      <c r="C767" s="138"/>
      <c r="D767" s="138"/>
      <c r="F767" s="138"/>
      <c r="G767" s="139"/>
      <c r="J767" s="139"/>
    </row>
    <row r="768" spans="2:10" ht="14.25" customHeight="1" x14ac:dyDescent="0.25">
      <c r="B768" s="138"/>
      <c r="C768" s="138"/>
      <c r="D768" s="138"/>
      <c r="F768" s="138"/>
      <c r="G768" s="139"/>
      <c r="J768" s="139"/>
    </row>
    <row r="769" spans="2:10" ht="14.25" customHeight="1" x14ac:dyDescent="0.25">
      <c r="B769" s="138"/>
      <c r="C769" s="138"/>
      <c r="D769" s="138"/>
      <c r="F769" s="138"/>
      <c r="G769" s="139"/>
      <c r="J769" s="139"/>
    </row>
    <row r="770" spans="2:10" ht="14.25" customHeight="1" x14ac:dyDescent="0.25">
      <c r="B770" s="138"/>
      <c r="C770" s="138"/>
      <c r="D770" s="138"/>
      <c r="F770" s="138"/>
      <c r="G770" s="139"/>
      <c r="J770" s="139"/>
    </row>
    <row r="771" spans="2:10" ht="14.25" customHeight="1" x14ac:dyDescent="0.25">
      <c r="B771" s="138"/>
      <c r="C771" s="138"/>
      <c r="D771" s="138"/>
      <c r="F771" s="138"/>
      <c r="G771" s="139"/>
      <c r="J771" s="139"/>
    </row>
    <row r="772" spans="2:10" ht="14.25" customHeight="1" x14ac:dyDescent="0.25">
      <c r="B772" s="138"/>
      <c r="C772" s="138"/>
      <c r="D772" s="138"/>
      <c r="F772" s="138"/>
      <c r="G772" s="139"/>
      <c r="J772" s="139"/>
    </row>
    <row r="773" spans="2:10" ht="14.25" customHeight="1" x14ac:dyDescent="0.25">
      <c r="B773" s="138"/>
      <c r="C773" s="138"/>
      <c r="D773" s="138"/>
      <c r="F773" s="138"/>
      <c r="G773" s="139"/>
      <c r="J773" s="139"/>
    </row>
    <row r="774" spans="2:10" ht="14.25" customHeight="1" x14ac:dyDescent="0.25">
      <c r="B774" s="138"/>
      <c r="C774" s="138"/>
      <c r="D774" s="138"/>
      <c r="F774" s="138"/>
      <c r="G774" s="139"/>
      <c r="J774" s="139"/>
    </row>
    <row r="775" spans="2:10" ht="14.25" customHeight="1" x14ac:dyDescent="0.25">
      <c r="B775" s="138"/>
      <c r="C775" s="138"/>
      <c r="D775" s="138"/>
      <c r="F775" s="138"/>
      <c r="G775" s="139"/>
      <c r="J775" s="139"/>
    </row>
    <row r="776" spans="2:10" ht="14.25" customHeight="1" x14ac:dyDescent="0.25">
      <c r="B776" s="138"/>
      <c r="C776" s="138"/>
      <c r="D776" s="138"/>
      <c r="F776" s="138"/>
      <c r="G776" s="139"/>
      <c r="J776" s="139"/>
    </row>
    <row r="777" spans="2:10" ht="14.25" customHeight="1" x14ac:dyDescent="0.25">
      <c r="B777" s="138"/>
      <c r="C777" s="138"/>
      <c r="D777" s="138"/>
      <c r="F777" s="138"/>
      <c r="G777" s="139"/>
      <c r="J777" s="139"/>
    </row>
    <row r="778" spans="2:10" ht="14.25" customHeight="1" x14ac:dyDescent="0.25">
      <c r="B778" s="138"/>
      <c r="C778" s="138"/>
      <c r="D778" s="138"/>
      <c r="F778" s="138"/>
      <c r="G778" s="139"/>
      <c r="J778" s="139"/>
    </row>
    <row r="779" spans="2:10" ht="14.25" customHeight="1" x14ac:dyDescent="0.25">
      <c r="B779" s="138"/>
      <c r="C779" s="138"/>
      <c r="D779" s="138"/>
      <c r="F779" s="138"/>
      <c r="G779" s="139"/>
      <c r="J779" s="139"/>
    </row>
    <row r="780" spans="2:10" ht="14.25" customHeight="1" x14ac:dyDescent="0.25">
      <c r="B780" s="138"/>
      <c r="C780" s="138"/>
      <c r="D780" s="138"/>
      <c r="F780" s="138"/>
      <c r="G780" s="139"/>
      <c r="J780" s="139"/>
    </row>
    <row r="781" spans="2:10" ht="14.25" customHeight="1" x14ac:dyDescent="0.25">
      <c r="B781" s="138"/>
      <c r="C781" s="138"/>
      <c r="D781" s="138"/>
      <c r="F781" s="138"/>
      <c r="G781" s="139"/>
      <c r="J781" s="139"/>
    </row>
    <row r="782" spans="2:10" ht="14.25" customHeight="1" x14ac:dyDescent="0.25">
      <c r="B782" s="138"/>
      <c r="C782" s="138"/>
      <c r="D782" s="138"/>
      <c r="F782" s="138"/>
      <c r="G782" s="139"/>
      <c r="J782" s="139"/>
    </row>
    <row r="783" spans="2:10" ht="14.25" customHeight="1" x14ac:dyDescent="0.25">
      <c r="B783" s="138"/>
      <c r="C783" s="138"/>
      <c r="D783" s="138"/>
      <c r="F783" s="138"/>
      <c r="G783" s="139"/>
      <c r="J783" s="139"/>
    </row>
    <row r="784" spans="2:10" ht="14.25" customHeight="1" x14ac:dyDescent="0.25">
      <c r="B784" s="138"/>
      <c r="C784" s="138"/>
      <c r="D784" s="138"/>
      <c r="F784" s="138"/>
      <c r="G784" s="139"/>
      <c r="J784" s="139"/>
    </row>
    <row r="785" spans="2:10" ht="14.25" customHeight="1" x14ac:dyDescent="0.25">
      <c r="B785" s="138"/>
      <c r="C785" s="138"/>
      <c r="D785" s="138"/>
      <c r="F785" s="138"/>
      <c r="G785" s="139"/>
      <c r="J785" s="139"/>
    </row>
    <row r="786" spans="2:10" ht="14.25" customHeight="1" x14ac:dyDescent="0.25">
      <c r="B786" s="138"/>
      <c r="C786" s="138"/>
      <c r="D786" s="138"/>
      <c r="F786" s="138"/>
      <c r="G786" s="139"/>
      <c r="J786" s="139"/>
    </row>
    <row r="787" spans="2:10" ht="14.25" customHeight="1" x14ac:dyDescent="0.25">
      <c r="B787" s="138"/>
      <c r="C787" s="138"/>
      <c r="D787" s="138"/>
      <c r="F787" s="138"/>
      <c r="G787" s="139"/>
      <c r="J787" s="139"/>
    </row>
    <row r="788" spans="2:10" ht="14.25" customHeight="1" x14ac:dyDescent="0.25">
      <c r="B788" s="138"/>
      <c r="C788" s="138"/>
      <c r="D788" s="138"/>
      <c r="F788" s="138"/>
      <c r="G788" s="139"/>
      <c r="J788" s="139"/>
    </row>
    <row r="789" spans="2:10" ht="14.25" customHeight="1" x14ac:dyDescent="0.25">
      <c r="B789" s="138"/>
      <c r="C789" s="138"/>
      <c r="D789" s="138"/>
      <c r="F789" s="138"/>
      <c r="G789" s="139"/>
      <c r="J789" s="139"/>
    </row>
    <row r="790" spans="2:10" ht="14.25" customHeight="1" x14ac:dyDescent="0.25">
      <c r="B790" s="138"/>
      <c r="C790" s="138"/>
      <c r="D790" s="138"/>
      <c r="F790" s="138"/>
      <c r="G790" s="139"/>
      <c r="J790" s="139"/>
    </row>
    <row r="791" spans="2:10" ht="14.25" customHeight="1" x14ac:dyDescent="0.25">
      <c r="B791" s="138"/>
      <c r="C791" s="138"/>
      <c r="D791" s="138"/>
      <c r="F791" s="138"/>
      <c r="G791" s="139"/>
      <c r="J791" s="139"/>
    </row>
    <row r="792" spans="2:10" ht="14.25" customHeight="1" x14ac:dyDescent="0.25">
      <c r="B792" s="138"/>
      <c r="C792" s="138"/>
      <c r="D792" s="138"/>
      <c r="F792" s="138"/>
      <c r="G792" s="139"/>
      <c r="J792" s="139"/>
    </row>
    <row r="793" spans="2:10" ht="14.25" customHeight="1" x14ac:dyDescent="0.25">
      <c r="B793" s="138"/>
      <c r="C793" s="138"/>
      <c r="D793" s="138"/>
      <c r="F793" s="138"/>
      <c r="G793" s="139"/>
      <c r="J793" s="139"/>
    </row>
    <row r="794" spans="2:10" ht="14.25" customHeight="1" x14ac:dyDescent="0.25">
      <c r="B794" s="138"/>
      <c r="C794" s="138"/>
      <c r="D794" s="138"/>
      <c r="F794" s="138"/>
      <c r="G794" s="139"/>
      <c r="J794" s="139"/>
    </row>
    <row r="795" spans="2:10" ht="14.25" customHeight="1" x14ac:dyDescent="0.25">
      <c r="B795" s="138"/>
      <c r="C795" s="138"/>
      <c r="D795" s="138"/>
      <c r="F795" s="138"/>
      <c r="G795" s="139"/>
      <c r="J795" s="139"/>
    </row>
    <row r="796" spans="2:10" ht="14.25" customHeight="1" x14ac:dyDescent="0.25">
      <c r="B796" s="138"/>
      <c r="C796" s="138"/>
      <c r="D796" s="138"/>
      <c r="F796" s="138"/>
      <c r="G796" s="139"/>
      <c r="J796" s="139"/>
    </row>
    <row r="797" spans="2:10" ht="14.25" customHeight="1" x14ac:dyDescent="0.25">
      <c r="B797" s="138"/>
      <c r="C797" s="138"/>
      <c r="D797" s="138"/>
      <c r="F797" s="138"/>
      <c r="G797" s="139"/>
      <c r="J797" s="139"/>
    </row>
    <row r="798" spans="2:10" ht="14.25" customHeight="1" x14ac:dyDescent="0.25">
      <c r="B798" s="138"/>
      <c r="C798" s="138"/>
      <c r="D798" s="138"/>
      <c r="F798" s="138"/>
      <c r="G798" s="139"/>
      <c r="J798" s="139"/>
    </row>
    <row r="799" spans="2:10" ht="14.25" customHeight="1" x14ac:dyDescent="0.25">
      <c r="B799" s="138"/>
      <c r="C799" s="138"/>
      <c r="D799" s="138"/>
      <c r="F799" s="138"/>
      <c r="G799" s="139"/>
      <c r="J799" s="139"/>
    </row>
    <row r="800" spans="2:10" ht="14.25" customHeight="1" x14ac:dyDescent="0.25">
      <c r="B800" s="138"/>
      <c r="C800" s="138"/>
      <c r="D800" s="138"/>
      <c r="F800" s="138"/>
      <c r="G800" s="139"/>
      <c r="J800" s="139"/>
    </row>
    <row r="801" spans="2:10" ht="14.25" customHeight="1" x14ac:dyDescent="0.25">
      <c r="B801" s="138"/>
      <c r="C801" s="138"/>
      <c r="D801" s="138"/>
      <c r="F801" s="138"/>
      <c r="G801" s="139"/>
      <c r="J801" s="139"/>
    </row>
    <row r="802" spans="2:10" ht="14.25" customHeight="1" x14ac:dyDescent="0.25">
      <c r="B802" s="138"/>
      <c r="C802" s="138"/>
      <c r="D802" s="138"/>
      <c r="F802" s="138"/>
      <c r="G802" s="139"/>
      <c r="J802" s="139"/>
    </row>
    <row r="803" spans="2:10" ht="14.25" customHeight="1" x14ac:dyDescent="0.25">
      <c r="B803" s="138"/>
      <c r="C803" s="138"/>
      <c r="D803" s="138"/>
      <c r="F803" s="138"/>
      <c r="G803" s="139"/>
      <c r="J803" s="139"/>
    </row>
    <row r="804" spans="2:10" ht="14.25" customHeight="1" x14ac:dyDescent="0.25">
      <c r="B804" s="138"/>
      <c r="C804" s="138"/>
      <c r="D804" s="138"/>
      <c r="F804" s="138"/>
      <c r="G804" s="139"/>
      <c r="J804" s="139"/>
    </row>
    <row r="805" spans="2:10" ht="14.25" customHeight="1" x14ac:dyDescent="0.25">
      <c r="B805" s="138"/>
      <c r="C805" s="138"/>
      <c r="D805" s="138"/>
      <c r="F805" s="138"/>
      <c r="G805" s="139"/>
      <c r="J805" s="139"/>
    </row>
    <row r="806" spans="2:10" ht="14.25" customHeight="1" x14ac:dyDescent="0.25">
      <c r="B806" s="138"/>
      <c r="C806" s="138"/>
      <c r="D806" s="138"/>
      <c r="F806" s="138"/>
      <c r="G806" s="139"/>
      <c r="J806" s="139"/>
    </row>
    <row r="807" spans="2:10" ht="14.25" customHeight="1" x14ac:dyDescent="0.25">
      <c r="B807" s="138"/>
      <c r="C807" s="138"/>
      <c r="D807" s="138"/>
      <c r="F807" s="138"/>
      <c r="G807" s="139"/>
      <c r="J807" s="139"/>
    </row>
    <row r="808" spans="2:10" ht="14.25" customHeight="1" x14ac:dyDescent="0.25">
      <c r="B808" s="138"/>
      <c r="C808" s="138"/>
      <c r="D808" s="138"/>
      <c r="F808" s="138"/>
      <c r="G808" s="139"/>
      <c r="J808" s="139"/>
    </row>
    <row r="809" spans="2:10" ht="14.25" customHeight="1" x14ac:dyDescent="0.25">
      <c r="B809" s="138"/>
      <c r="C809" s="138"/>
      <c r="D809" s="138"/>
      <c r="F809" s="138"/>
      <c r="G809" s="139"/>
      <c r="J809" s="139"/>
    </row>
    <row r="810" spans="2:10" ht="14.25" customHeight="1" x14ac:dyDescent="0.25">
      <c r="B810" s="138"/>
      <c r="C810" s="138"/>
      <c r="D810" s="138"/>
      <c r="F810" s="138"/>
      <c r="G810" s="139"/>
      <c r="J810" s="139"/>
    </row>
    <row r="811" spans="2:10" ht="14.25" customHeight="1" x14ac:dyDescent="0.25">
      <c r="B811" s="138"/>
      <c r="C811" s="138"/>
      <c r="D811" s="138"/>
      <c r="F811" s="138"/>
      <c r="G811" s="139"/>
      <c r="J811" s="139"/>
    </row>
    <row r="812" spans="2:10" ht="14.25" customHeight="1" x14ac:dyDescent="0.25">
      <c r="B812" s="138"/>
      <c r="C812" s="138"/>
      <c r="D812" s="138"/>
      <c r="F812" s="138"/>
      <c r="G812" s="139"/>
      <c r="J812" s="139"/>
    </row>
    <row r="813" spans="2:10" ht="14.25" customHeight="1" x14ac:dyDescent="0.25">
      <c r="B813" s="138"/>
      <c r="C813" s="138"/>
      <c r="D813" s="138"/>
      <c r="F813" s="138"/>
      <c r="G813" s="139"/>
      <c r="J813" s="139"/>
    </row>
    <row r="814" spans="2:10" ht="14.25" customHeight="1" x14ac:dyDescent="0.25">
      <c r="B814" s="138"/>
      <c r="C814" s="138"/>
      <c r="D814" s="138"/>
      <c r="F814" s="138"/>
      <c r="G814" s="139"/>
      <c r="J814" s="139"/>
    </row>
    <row r="815" spans="2:10" ht="14.25" customHeight="1" x14ac:dyDescent="0.25">
      <c r="B815" s="138"/>
      <c r="C815" s="138"/>
      <c r="D815" s="138"/>
      <c r="F815" s="138"/>
      <c r="G815" s="139"/>
      <c r="J815" s="139"/>
    </row>
    <row r="816" spans="2:10" ht="14.25" customHeight="1" x14ac:dyDescent="0.25">
      <c r="B816" s="138"/>
      <c r="C816" s="138"/>
      <c r="D816" s="138"/>
      <c r="F816" s="138"/>
      <c r="G816" s="139"/>
      <c r="J816" s="139"/>
    </row>
    <row r="817" spans="2:10" ht="14.25" customHeight="1" x14ac:dyDescent="0.25">
      <c r="B817" s="138"/>
      <c r="C817" s="138"/>
      <c r="D817" s="138"/>
      <c r="F817" s="138"/>
      <c r="G817" s="139"/>
      <c r="J817" s="139"/>
    </row>
    <row r="818" spans="2:10" ht="14.25" customHeight="1" x14ac:dyDescent="0.25">
      <c r="B818" s="138"/>
      <c r="C818" s="138"/>
      <c r="D818" s="138"/>
      <c r="F818" s="138"/>
      <c r="G818" s="139"/>
      <c r="J818" s="139"/>
    </row>
    <row r="819" spans="2:10" ht="14.25" customHeight="1" x14ac:dyDescent="0.25">
      <c r="B819" s="138"/>
      <c r="C819" s="138"/>
      <c r="D819" s="138"/>
      <c r="F819" s="138"/>
      <c r="G819" s="139"/>
      <c r="J819" s="139"/>
    </row>
    <row r="820" spans="2:10" ht="14.25" customHeight="1" x14ac:dyDescent="0.25">
      <c r="B820" s="138"/>
      <c r="C820" s="138"/>
      <c r="D820" s="138"/>
      <c r="F820" s="138"/>
      <c r="G820" s="139"/>
      <c r="J820" s="139"/>
    </row>
    <row r="821" spans="2:10" ht="14.25" customHeight="1" x14ac:dyDescent="0.25">
      <c r="B821" s="138"/>
      <c r="C821" s="138"/>
      <c r="D821" s="138"/>
      <c r="F821" s="138"/>
      <c r="G821" s="139"/>
      <c r="J821" s="139"/>
    </row>
    <row r="822" spans="2:10" ht="14.25" customHeight="1" x14ac:dyDescent="0.25">
      <c r="B822" s="138"/>
      <c r="C822" s="138"/>
      <c r="D822" s="138"/>
      <c r="F822" s="138"/>
      <c r="G822" s="139"/>
      <c r="J822" s="139"/>
    </row>
    <row r="823" spans="2:10" ht="14.25" customHeight="1" x14ac:dyDescent="0.25">
      <c r="B823" s="138"/>
      <c r="C823" s="138"/>
      <c r="D823" s="138"/>
      <c r="F823" s="138"/>
      <c r="G823" s="139"/>
      <c r="J823" s="139"/>
    </row>
    <row r="824" spans="2:10" ht="14.25" customHeight="1" x14ac:dyDescent="0.25">
      <c r="B824" s="138"/>
      <c r="C824" s="138"/>
      <c r="D824" s="138"/>
      <c r="F824" s="138"/>
      <c r="G824" s="139"/>
      <c r="J824" s="139"/>
    </row>
    <row r="825" spans="2:10" ht="14.25" customHeight="1" x14ac:dyDescent="0.25">
      <c r="B825" s="138"/>
      <c r="C825" s="138"/>
      <c r="D825" s="138"/>
      <c r="F825" s="138"/>
      <c r="G825" s="139"/>
      <c r="J825" s="139"/>
    </row>
    <row r="826" spans="2:10" ht="14.25" customHeight="1" x14ac:dyDescent="0.25">
      <c r="B826" s="138"/>
      <c r="C826" s="138"/>
      <c r="D826" s="138"/>
      <c r="F826" s="138"/>
      <c r="G826" s="139"/>
      <c r="J826" s="139"/>
    </row>
    <row r="827" spans="2:10" ht="14.25" customHeight="1" x14ac:dyDescent="0.25">
      <c r="B827" s="138"/>
      <c r="C827" s="138"/>
      <c r="D827" s="138"/>
      <c r="F827" s="138"/>
      <c r="G827" s="139"/>
      <c r="J827" s="139"/>
    </row>
    <row r="828" spans="2:10" ht="14.25" customHeight="1" x14ac:dyDescent="0.25">
      <c r="B828" s="138"/>
      <c r="C828" s="138"/>
      <c r="D828" s="138"/>
      <c r="F828" s="138"/>
      <c r="G828" s="139"/>
      <c r="J828" s="139"/>
    </row>
    <row r="829" spans="2:10" ht="14.25" customHeight="1" x14ac:dyDescent="0.25">
      <c r="B829" s="138"/>
      <c r="C829" s="138"/>
      <c r="D829" s="138"/>
      <c r="F829" s="138"/>
      <c r="G829" s="139"/>
      <c r="J829" s="139"/>
    </row>
    <row r="830" spans="2:10" ht="14.25" customHeight="1" x14ac:dyDescent="0.25">
      <c r="B830" s="138"/>
      <c r="C830" s="138"/>
      <c r="D830" s="138"/>
      <c r="F830" s="138"/>
      <c r="G830" s="139"/>
      <c r="J830" s="139"/>
    </row>
    <row r="831" spans="2:10" ht="14.25" customHeight="1" x14ac:dyDescent="0.25">
      <c r="B831" s="138"/>
      <c r="C831" s="138"/>
      <c r="D831" s="138"/>
      <c r="F831" s="138"/>
      <c r="G831" s="139"/>
      <c r="J831" s="139"/>
    </row>
    <row r="832" spans="2:10" ht="14.25" customHeight="1" x14ac:dyDescent="0.25">
      <c r="B832" s="138"/>
      <c r="C832" s="138"/>
      <c r="D832" s="138"/>
      <c r="F832" s="138"/>
      <c r="G832" s="139"/>
      <c r="J832" s="139"/>
    </row>
    <row r="833" spans="2:10" ht="14.25" customHeight="1" x14ac:dyDescent="0.25">
      <c r="B833" s="138"/>
      <c r="C833" s="138"/>
      <c r="D833" s="138"/>
      <c r="F833" s="138"/>
      <c r="G833" s="139"/>
      <c r="J833" s="139"/>
    </row>
    <row r="834" spans="2:10" ht="14.25" customHeight="1" x14ac:dyDescent="0.25">
      <c r="B834" s="138"/>
      <c r="C834" s="138"/>
      <c r="D834" s="138"/>
      <c r="F834" s="138"/>
      <c r="G834" s="139"/>
      <c r="J834" s="139"/>
    </row>
    <row r="835" spans="2:10" ht="14.25" customHeight="1" x14ac:dyDescent="0.25">
      <c r="B835" s="138"/>
      <c r="C835" s="138"/>
      <c r="D835" s="138"/>
      <c r="F835" s="138"/>
      <c r="G835" s="139"/>
      <c r="J835" s="139"/>
    </row>
    <row r="836" spans="2:10" ht="14.25" customHeight="1" x14ac:dyDescent="0.25">
      <c r="B836" s="138"/>
      <c r="C836" s="138"/>
      <c r="D836" s="138"/>
      <c r="F836" s="138"/>
      <c r="G836" s="139"/>
      <c r="J836" s="139"/>
    </row>
    <row r="837" spans="2:10" ht="14.25" customHeight="1" x14ac:dyDescent="0.25">
      <c r="B837" s="138"/>
      <c r="C837" s="138"/>
      <c r="D837" s="138"/>
      <c r="F837" s="138"/>
      <c r="G837" s="139"/>
      <c r="J837" s="139"/>
    </row>
    <row r="838" spans="2:10" ht="14.25" customHeight="1" x14ac:dyDescent="0.25">
      <c r="B838" s="138"/>
      <c r="C838" s="138"/>
      <c r="D838" s="138"/>
      <c r="F838" s="138"/>
      <c r="G838" s="139"/>
      <c r="J838" s="139"/>
    </row>
    <row r="839" spans="2:10" ht="14.25" customHeight="1" x14ac:dyDescent="0.25">
      <c r="B839" s="138"/>
      <c r="C839" s="138"/>
      <c r="D839" s="138"/>
      <c r="F839" s="138"/>
      <c r="G839" s="139"/>
      <c r="J839" s="139"/>
    </row>
    <row r="840" spans="2:10" ht="14.25" customHeight="1" x14ac:dyDescent="0.25">
      <c r="B840" s="138"/>
      <c r="C840" s="138"/>
      <c r="D840" s="138"/>
      <c r="F840" s="138"/>
      <c r="G840" s="139"/>
      <c r="J840" s="139"/>
    </row>
    <row r="841" spans="2:10" ht="14.25" customHeight="1" x14ac:dyDescent="0.25">
      <c r="B841" s="138"/>
      <c r="C841" s="138"/>
      <c r="D841" s="138"/>
      <c r="F841" s="138"/>
      <c r="G841" s="139"/>
      <c r="J841" s="139"/>
    </row>
    <row r="842" spans="2:10" ht="14.25" customHeight="1" x14ac:dyDescent="0.25">
      <c r="B842" s="138"/>
      <c r="C842" s="138"/>
      <c r="D842" s="138"/>
      <c r="F842" s="138"/>
      <c r="G842" s="139"/>
      <c r="J842" s="139"/>
    </row>
    <row r="843" spans="2:10" ht="14.25" customHeight="1" x14ac:dyDescent="0.25">
      <c r="B843" s="138"/>
      <c r="C843" s="138"/>
      <c r="D843" s="138"/>
      <c r="F843" s="138"/>
      <c r="G843" s="139"/>
      <c r="J843" s="139"/>
    </row>
    <row r="844" spans="2:10" ht="14.25" customHeight="1" x14ac:dyDescent="0.25">
      <c r="B844" s="138"/>
      <c r="C844" s="138"/>
      <c r="D844" s="138"/>
      <c r="F844" s="138"/>
      <c r="G844" s="139"/>
      <c r="J844" s="139"/>
    </row>
    <row r="845" spans="2:10" ht="14.25" customHeight="1" x14ac:dyDescent="0.25">
      <c r="B845" s="138"/>
      <c r="C845" s="138"/>
      <c r="D845" s="138"/>
      <c r="F845" s="138"/>
      <c r="G845" s="139"/>
      <c r="J845" s="139"/>
    </row>
    <row r="846" spans="2:10" ht="14.25" customHeight="1" x14ac:dyDescent="0.25">
      <c r="B846" s="138"/>
      <c r="C846" s="138"/>
      <c r="D846" s="138"/>
      <c r="F846" s="138"/>
      <c r="G846" s="139"/>
      <c r="J846" s="139"/>
    </row>
    <row r="847" spans="2:10" ht="14.25" customHeight="1" x14ac:dyDescent="0.25">
      <c r="B847" s="138"/>
      <c r="C847" s="138"/>
      <c r="D847" s="138"/>
      <c r="F847" s="138"/>
      <c r="G847" s="139"/>
      <c r="J847" s="139"/>
    </row>
    <row r="848" spans="2:10" ht="14.25" customHeight="1" x14ac:dyDescent="0.25">
      <c r="B848" s="138"/>
      <c r="C848" s="138"/>
      <c r="D848" s="138"/>
      <c r="F848" s="138"/>
      <c r="G848" s="139"/>
      <c r="J848" s="139"/>
    </row>
    <row r="849" spans="2:10" ht="14.25" customHeight="1" x14ac:dyDescent="0.25">
      <c r="B849" s="138"/>
      <c r="C849" s="138"/>
      <c r="D849" s="138"/>
      <c r="F849" s="138"/>
      <c r="G849" s="139"/>
      <c r="J849" s="139"/>
    </row>
    <row r="850" spans="2:10" ht="14.25" customHeight="1" x14ac:dyDescent="0.25">
      <c r="B850" s="138"/>
      <c r="C850" s="138"/>
      <c r="D850" s="138"/>
      <c r="F850" s="138"/>
      <c r="G850" s="139"/>
      <c r="J850" s="139"/>
    </row>
    <row r="851" spans="2:10" ht="14.25" customHeight="1" x14ac:dyDescent="0.25">
      <c r="B851" s="138"/>
      <c r="C851" s="138"/>
      <c r="D851" s="138"/>
      <c r="F851" s="138"/>
      <c r="G851" s="139"/>
      <c r="J851" s="139"/>
    </row>
    <row r="852" spans="2:10" ht="14.25" customHeight="1" x14ac:dyDescent="0.25">
      <c r="B852" s="138"/>
      <c r="C852" s="138"/>
      <c r="D852" s="138"/>
      <c r="F852" s="138"/>
      <c r="G852" s="139"/>
      <c r="J852" s="139"/>
    </row>
    <row r="853" spans="2:10" ht="14.25" customHeight="1" x14ac:dyDescent="0.25">
      <c r="B853" s="138"/>
      <c r="C853" s="138"/>
      <c r="D853" s="138"/>
      <c r="F853" s="138"/>
      <c r="G853" s="139"/>
      <c r="J853" s="139"/>
    </row>
    <row r="854" spans="2:10" ht="14.25" customHeight="1" x14ac:dyDescent="0.25">
      <c r="B854" s="138"/>
      <c r="C854" s="138"/>
      <c r="D854" s="138"/>
      <c r="F854" s="138"/>
      <c r="G854" s="139"/>
      <c r="J854" s="139"/>
    </row>
    <row r="855" spans="2:10" ht="14.25" customHeight="1" x14ac:dyDescent="0.25">
      <c r="B855" s="138"/>
      <c r="C855" s="138"/>
      <c r="D855" s="138"/>
      <c r="F855" s="138"/>
      <c r="G855" s="139"/>
      <c r="J855" s="139"/>
    </row>
    <row r="856" spans="2:10" ht="14.25" customHeight="1" x14ac:dyDescent="0.25">
      <c r="B856" s="138"/>
      <c r="C856" s="138"/>
      <c r="D856" s="138"/>
      <c r="F856" s="138"/>
      <c r="G856" s="139"/>
      <c r="J856" s="139"/>
    </row>
    <row r="857" spans="2:10" ht="14.25" customHeight="1" x14ac:dyDescent="0.25">
      <c r="B857" s="138"/>
      <c r="C857" s="138"/>
      <c r="D857" s="138"/>
      <c r="F857" s="138"/>
      <c r="G857" s="139"/>
      <c r="J857" s="139"/>
    </row>
    <row r="858" spans="2:10" ht="14.25" customHeight="1" x14ac:dyDescent="0.25">
      <c r="B858" s="138"/>
      <c r="C858" s="138"/>
      <c r="D858" s="138"/>
      <c r="F858" s="138"/>
      <c r="G858" s="139"/>
      <c r="J858" s="139"/>
    </row>
    <row r="859" spans="2:10" ht="14.25" customHeight="1" x14ac:dyDescent="0.25">
      <c r="B859" s="138"/>
      <c r="C859" s="138"/>
      <c r="D859" s="138"/>
      <c r="F859" s="138"/>
      <c r="G859" s="139"/>
      <c r="J859" s="139"/>
    </row>
    <row r="860" spans="2:10" ht="14.25" customHeight="1" x14ac:dyDescent="0.25">
      <c r="B860" s="138"/>
      <c r="C860" s="138"/>
      <c r="D860" s="138"/>
      <c r="F860" s="138"/>
      <c r="G860" s="139"/>
      <c r="J860" s="139"/>
    </row>
    <row r="861" spans="2:10" ht="14.25" customHeight="1" x14ac:dyDescent="0.25">
      <c r="B861" s="138"/>
      <c r="C861" s="138"/>
      <c r="D861" s="138"/>
      <c r="F861" s="138"/>
      <c r="G861" s="139"/>
      <c r="J861" s="139"/>
    </row>
    <row r="862" spans="2:10" ht="14.25" customHeight="1" x14ac:dyDescent="0.25">
      <c r="B862" s="138"/>
      <c r="C862" s="138"/>
      <c r="D862" s="138"/>
      <c r="F862" s="138"/>
      <c r="G862" s="139"/>
      <c r="J862" s="139"/>
    </row>
    <row r="863" spans="2:10" ht="14.25" customHeight="1" x14ac:dyDescent="0.25">
      <c r="B863" s="138"/>
      <c r="C863" s="138"/>
      <c r="D863" s="138"/>
      <c r="F863" s="138"/>
      <c r="G863" s="139"/>
      <c r="J863" s="139"/>
    </row>
    <row r="864" spans="2:10" ht="14.25" customHeight="1" x14ac:dyDescent="0.25">
      <c r="B864" s="138"/>
      <c r="C864" s="138"/>
      <c r="D864" s="138"/>
      <c r="F864" s="138"/>
      <c r="G864" s="139"/>
      <c r="J864" s="139"/>
    </row>
    <row r="865" spans="2:10" ht="14.25" customHeight="1" x14ac:dyDescent="0.25">
      <c r="B865" s="138"/>
      <c r="C865" s="138"/>
      <c r="D865" s="138"/>
      <c r="F865" s="138"/>
      <c r="G865" s="139"/>
      <c r="J865" s="139"/>
    </row>
    <row r="866" spans="2:10" ht="14.25" customHeight="1" x14ac:dyDescent="0.25">
      <c r="B866" s="138"/>
      <c r="C866" s="138"/>
      <c r="D866" s="138"/>
      <c r="F866" s="138"/>
      <c r="G866" s="139"/>
      <c r="J866" s="139"/>
    </row>
    <row r="867" spans="2:10" ht="14.25" customHeight="1" x14ac:dyDescent="0.25">
      <c r="B867" s="138"/>
      <c r="C867" s="138"/>
      <c r="D867" s="138"/>
      <c r="F867" s="138"/>
      <c r="G867" s="139"/>
      <c r="J867" s="139"/>
    </row>
    <row r="868" spans="2:10" ht="14.25" customHeight="1" x14ac:dyDescent="0.25">
      <c r="B868" s="138"/>
      <c r="C868" s="138"/>
      <c r="D868" s="138"/>
      <c r="F868" s="138"/>
      <c r="G868" s="139"/>
      <c r="J868" s="139"/>
    </row>
    <row r="869" spans="2:10" ht="14.25" customHeight="1" x14ac:dyDescent="0.25">
      <c r="B869" s="138"/>
      <c r="C869" s="138"/>
      <c r="D869" s="138"/>
      <c r="F869" s="138"/>
      <c r="G869" s="139"/>
      <c r="J869" s="139"/>
    </row>
    <row r="870" spans="2:10" ht="14.25" customHeight="1" x14ac:dyDescent="0.25">
      <c r="B870" s="138"/>
      <c r="C870" s="138"/>
      <c r="D870" s="138"/>
      <c r="F870" s="138"/>
      <c r="G870" s="139"/>
      <c r="J870" s="139"/>
    </row>
    <row r="871" spans="2:10" ht="14.25" customHeight="1" x14ac:dyDescent="0.25">
      <c r="B871" s="138"/>
      <c r="C871" s="138"/>
      <c r="D871" s="138"/>
      <c r="F871" s="138"/>
      <c r="G871" s="139"/>
      <c r="J871" s="139"/>
    </row>
    <row r="872" spans="2:10" ht="14.25" customHeight="1" x14ac:dyDescent="0.25">
      <c r="B872" s="138"/>
      <c r="C872" s="138"/>
      <c r="D872" s="138"/>
      <c r="F872" s="138"/>
      <c r="G872" s="139"/>
      <c r="J872" s="139"/>
    </row>
    <row r="873" spans="2:10" ht="14.25" customHeight="1" x14ac:dyDescent="0.25">
      <c r="B873" s="138"/>
      <c r="C873" s="138"/>
      <c r="D873" s="138"/>
      <c r="F873" s="138"/>
      <c r="G873" s="139"/>
      <c r="J873" s="139"/>
    </row>
    <row r="874" spans="2:10" ht="14.25" customHeight="1" x14ac:dyDescent="0.25">
      <c r="B874" s="138"/>
      <c r="C874" s="138"/>
      <c r="D874" s="138"/>
      <c r="F874" s="138"/>
      <c r="G874" s="139"/>
      <c r="J874" s="139"/>
    </row>
    <row r="875" spans="2:10" ht="14.25" customHeight="1" x14ac:dyDescent="0.25">
      <c r="B875" s="138"/>
      <c r="C875" s="138"/>
      <c r="D875" s="138"/>
      <c r="F875" s="138"/>
      <c r="G875" s="139"/>
      <c r="J875" s="139"/>
    </row>
    <row r="876" spans="2:10" ht="14.25" customHeight="1" x14ac:dyDescent="0.25">
      <c r="B876" s="138"/>
      <c r="C876" s="138"/>
      <c r="D876" s="138"/>
      <c r="F876" s="138"/>
      <c r="G876" s="139"/>
      <c r="J876" s="139"/>
    </row>
    <row r="877" spans="2:10" ht="14.25" customHeight="1" x14ac:dyDescent="0.25">
      <c r="B877" s="138"/>
      <c r="C877" s="138"/>
      <c r="D877" s="138"/>
      <c r="F877" s="138"/>
      <c r="G877" s="139"/>
      <c r="J877" s="139"/>
    </row>
    <row r="878" spans="2:10" ht="14.25" customHeight="1" x14ac:dyDescent="0.25">
      <c r="B878" s="138"/>
      <c r="C878" s="138"/>
      <c r="D878" s="138"/>
      <c r="F878" s="138"/>
      <c r="G878" s="139"/>
      <c r="J878" s="139"/>
    </row>
    <row r="879" spans="2:10" ht="14.25" customHeight="1" x14ac:dyDescent="0.25">
      <c r="B879" s="138"/>
      <c r="C879" s="138"/>
      <c r="D879" s="138"/>
      <c r="F879" s="138"/>
      <c r="G879" s="139"/>
      <c r="J879" s="139"/>
    </row>
    <row r="880" spans="2:10" ht="14.25" customHeight="1" x14ac:dyDescent="0.25">
      <c r="B880" s="138"/>
      <c r="C880" s="138"/>
      <c r="D880" s="138"/>
      <c r="F880" s="138"/>
      <c r="G880" s="139"/>
      <c r="J880" s="139"/>
    </row>
    <row r="881" spans="2:10" ht="14.25" customHeight="1" x14ac:dyDescent="0.25">
      <c r="B881" s="138"/>
      <c r="C881" s="138"/>
      <c r="D881" s="138"/>
      <c r="F881" s="138"/>
      <c r="G881" s="139"/>
      <c r="J881" s="139"/>
    </row>
    <row r="882" spans="2:10" ht="14.25" customHeight="1" x14ac:dyDescent="0.25">
      <c r="B882" s="138"/>
      <c r="C882" s="138"/>
      <c r="D882" s="138"/>
      <c r="F882" s="138"/>
      <c r="G882" s="139"/>
      <c r="J882" s="139"/>
    </row>
    <row r="883" spans="2:10" ht="14.25" customHeight="1" x14ac:dyDescent="0.25">
      <c r="B883" s="138"/>
      <c r="C883" s="138"/>
      <c r="D883" s="138"/>
      <c r="F883" s="138"/>
      <c r="G883" s="139"/>
      <c r="J883" s="139"/>
    </row>
    <row r="884" spans="2:10" ht="14.25" customHeight="1" x14ac:dyDescent="0.25">
      <c r="B884" s="138"/>
      <c r="C884" s="138"/>
      <c r="D884" s="138"/>
      <c r="F884" s="138"/>
      <c r="G884" s="139"/>
      <c r="J884" s="139"/>
    </row>
    <row r="885" spans="2:10" ht="14.25" customHeight="1" x14ac:dyDescent="0.25">
      <c r="B885" s="138"/>
      <c r="C885" s="138"/>
      <c r="D885" s="138"/>
      <c r="F885" s="138"/>
      <c r="G885" s="139"/>
      <c r="J885" s="139"/>
    </row>
    <row r="886" spans="2:10" ht="14.25" customHeight="1" x14ac:dyDescent="0.25">
      <c r="B886" s="138"/>
      <c r="C886" s="138"/>
      <c r="D886" s="138"/>
      <c r="F886" s="138"/>
      <c r="G886" s="139"/>
      <c r="J886" s="139"/>
    </row>
    <row r="887" spans="2:10" ht="14.25" customHeight="1" x14ac:dyDescent="0.25">
      <c r="B887" s="138"/>
      <c r="C887" s="138"/>
      <c r="D887" s="138"/>
      <c r="F887" s="138"/>
      <c r="G887" s="139"/>
      <c r="J887" s="139"/>
    </row>
    <row r="888" spans="2:10" ht="14.25" customHeight="1" x14ac:dyDescent="0.25">
      <c r="B888" s="138"/>
      <c r="C888" s="138"/>
      <c r="D888" s="138"/>
      <c r="F888" s="138"/>
      <c r="G888" s="139"/>
      <c r="J888" s="139"/>
    </row>
    <row r="889" spans="2:10" ht="14.25" customHeight="1" x14ac:dyDescent="0.25">
      <c r="B889" s="138"/>
      <c r="C889" s="138"/>
      <c r="D889" s="138"/>
      <c r="F889" s="138"/>
      <c r="G889" s="139"/>
      <c r="J889" s="139"/>
    </row>
    <row r="890" spans="2:10" ht="14.25" customHeight="1" x14ac:dyDescent="0.25">
      <c r="B890" s="138"/>
      <c r="C890" s="138"/>
      <c r="D890" s="138"/>
      <c r="F890" s="138"/>
      <c r="G890" s="139"/>
      <c r="J890" s="139"/>
    </row>
    <row r="891" spans="2:10" ht="14.25" customHeight="1" x14ac:dyDescent="0.25">
      <c r="B891" s="138"/>
      <c r="C891" s="138"/>
      <c r="D891" s="138"/>
      <c r="F891" s="138"/>
      <c r="G891" s="139"/>
      <c r="J891" s="139"/>
    </row>
    <row r="892" spans="2:10" ht="14.25" customHeight="1" x14ac:dyDescent="0.25">
      <c r="B892" s="138"/>
      <c r="C892" s="138"/>
      <c r="D892" s="138"/>
      <c r="F892" s="138"/>
      <c r="G892" s="139"/>
      <c r="J892" s="139"/>
    </row>
    <row r="893" spans="2:10" ht="14.25" customHeight="1" x14ac:dyDescent="0.25">
      <c r="B893" s="138"/>
      <c r="C893" s="138"/>
      <c r="D893" s="138"/>
      <c r="F893" s="138"/>
      <c r="G893" s="139"/>
      <c r="J893" s="139"/>
    </row>
    <row r="894" spans="2:10" ht="14.25" customHeight="1" x14ac:dyDescent="0.25">
      <c r="B894" s="138"/>
      <c r="C894" s="138"/>
      <c r="D894" s="138"/>
      <c r="F894" s="138"/>
      <c r="G894" s="139"/>
      <c r="J894" s="139"/>
    </row>
    <row r="895" spans="2:10" ht="14.25" customHeight="1" x14ac:dyDescent="0.25">
      <c r="B895" s="138"/>
      <c r="C895" s="138"/>
      <c r="D895" s="138"/>
      <c r="F895" s="138"/>
      <c r="G895" s="139"/>
      <c r="J895" s="139"/>
    </row>
    <row r="896" spans="2:10" ht="14.25" customHeight="1" x14ac:dyDescent="0.25">
      <c r="B896" s="138"/>
      <c r="C896" s="138"/>
      <c r="D896" s="138"/>
      <c r="F896" s="138"/>
      <c r="G896" s="139"/>
      <c r="J896" s="139"/>
    </row>
    <row r="897" spans="2:10" ht="14.25" customHeight="1" x14ac:dyDescent="0.25">
      <c r="B897" s="138"/>
      <c r="C897" s="138"/>
      <c r="D897" s="138"/>
      <c r="F897" s="138"/>
      <c r="G897" s="139"/>
      <c r="J897" s="139"/>
    </row>
    <row r="898" spans="2:10" ht="14.25" customHeight="1" x14ac:dyDescent="0.25">
      <c r="B898" s="138"/>
      <c r="C898" s="138"/>
      <c r="D898" s="138"/>
      <c r="F898" s="138"/>
      <c r="G898" s="139"/>
      <c r="J898" s="139"/>
    </row>
    <row r="899" spans="2:10" ht="14.25" customHeight="1" x14ac:dyDescent="0.25">
      <c r="B899" s="138"/>
      <c r="C899" s="138"/>
      <c r="D899" s="138"/>
      <c r="F899" s="138"/>
      <c r="G899" s="139"/>
      <c r="J899" s="139"/>
    </row>
    <row r="900" spans="2:10" ht="14.25" customHeight="1" x14ac:dyDescent="0.25">
      <c r="B900" s="138"/>
      <c r="C900" s="138"/>
      <c r="D900" s="138"/>
      <c r="F900" s="138"/>
      <c r="G900" s="139"/>
      <c r="J900" s="139"/>
    </row>
    <row r="901" spans="2:10" ht="14.25" customHeight="1" x14ac:dyDescent="0.25">
      <c r="B901" s="138"/>
      <c r="C901" s="138"/>
      <c r="D901" s="138"/>
      <c r="F901" s="138"/>
      <c r="G901" s="139"/>
      <c r="J901" s="139"/>
    </row>
    <row r="902" spans="2:10" ht="14.25" customHeight="1" x14ac:dyDescent="0.25">
      <c r="B902" s="138"/>
      <c r="C902" s="138"/>
      <c r="D902" s="138"/>
      <c r="F902" s="138"/>
      <c r="G902" s="139"/>
      <c r="J902" s="139"/>
    </row>
    <row r="903" spans="2:10" ht="14.25" customHeight="1" x14ac:dyDescent="0.25">
      <c r="B903" s="138"/>
      <c r="C903" s="138"/>
      <c r="D903" s="138"/>
      <c r="F903" s="138"/>
      <c r="G903" s="139"/>
      <c r="J903" s="139"/>
    </row>
    <row r="904" spans="2:10" ht="14.25" customHeight="1" x14ac:dyDescent="0.25">
      <c r="B904" s="138"/>
      <c r="C904" s="138"/>
      <c r="D904" s="138"/>
      <c r="F904" s="138"/>
      <c r="G904" s="139"/>
      <c r="J904" s="139"/>
    </row>
    <row r="905" spans="2:10" ht="14.25" customHeight="1" x14ac:dyDescent="0.25">
      <c r="B905" s="138"/>
      <c r="C905" s="138"/>
      <c r="D905" s="138"/>
      <c r="F905" s="138"/>
      <c r="G905" s="139"/>
      <c r="J905" s="139"/>
    </row>
    <row r="906" spans="2:10" ht="14.25" customHeight="1" x14ac:dyDescent="0.25">
      <c r="B906" s="138"/>
      <c r="C906" s="138"/>
      <c r="D906" s="138"/>
      <c r="F906" s="138"/>
      <c r="G906" s="139"/>
      <c r="J906" s="139"/>
    </row>
    <row r="907" spans="2:10" ht="14.25" customHeight="1" x14ac:dyDescent="0.25">
      <c r="B907" s="138"/>
      <c r="C907" s="138"/>
      <c r="D907" s="138"/>
      <c r="F907" s="138"/>
      <c r="G907" s="139"/>
      <c r="J907" s="139"/>
    </row>
    <row r="908" spans="2:10" ht="14.25" customHeight="1" x14ac:dyDescent="0.25">
      <c r="B908" s="138"/>
      <c r="C908" s="138"/>
      <c r="D908" s="138"/>
      <c r="F908" s="138"/>
      <c r="G908" s="139"/>
      <c r="J908" s="139"/>
    </row>
    <row r="909" spans="2:10" ht="14.25" customHeight="1" x14ac:dyDescent="0.25">
      <c r="B909" s="138"/>
      <c r="C909" s="138"/>
      <c r="D909" s="138"/>
      <c r="F909" s="138"/>
      <c r="G909" s="139"/>
      <c r="J909" s="139"/>
    </row>
    <row r="910" spans="2:10" ht="14.25" customHeight="1" x14ac:dyDescent="0.25">
      <c r="B910" s="138"/>
      <c r="C910" s="138"/>
      <c r="D910" s="138"/>
      <c r="F910" s="138"/>
      <c r="G910" s="139"/>
      <c r="J910" s="139"/>
    </row>
    <row r="911" spans="2:10" ht="14.25" customHeight="1" x14ac:dyDescent="0.25">
      <c r="B911" s="138"/>
      <c r="C911" s="138"/>
      <c r="D911" s="138"/>
      <c r="F911" s="138"/>
      <c r="G911" s="139"/>
      <c r="J911" s="139"/>
    </row>
    <row r="912" spans="2:10" ht="14.25" customHeight="1" x14ac:dyDescent="0.25">
      <c r="B912" s="138"/>
      <c r="C912" s="138"/>
      <c r="D912" s="138"/>
      <c r="F912" s="138"/>
      <c r="G912" s="139"/>
      <c r="J912" s="139"/>
    </row>
    <row r="913" spans="2:10" ht="14.25" customHeight="1" x14ac:dyDescent="0.25">
      <c r="B913" s="138"/>
      <c r="C913" s="138"/>
      <c r="D913" s="138"/>
      <c r="F913" s="138"/>
      <c r="G913" s="139"/>
      <c r="J913" s="139"/>
    </row>
    <row r="914" spans="2:10" ht="14.25" customHeight="1" x14ac:dyDescent="0.25">
      <c r="B914" s="138"/>
      <c r="C914" s="138"/>
      <c r="D914" s="138"/>
      <c r="F914" s="138"/>
      <c r="G914" s="139"/>
      <c r="J914" s="139"/>
    </row>
    <row r="915" spans="2:10" ht="14.25" customHeight="1" x14ac:dyDescent="0.25">
      <c r="B915" s="138"/>
      <c r="C915" s="138"/>
      <c r="D915" s="138"/>
      <c r="F915" s="138"/>
      <c r="G915" s="139"/>
      <c r="J915" s="139"/>
    </row>
    <row r="916" spans="2:10" ht="14.25" customHeight="1" x14ac:dyDescent="0.25">
      <c r="B916" s="138"/>
      <c r="C916" s="138"/>
      <c r="D916" s="138"/>
      <c r="F916" s="138"/>
      <c r="G916" s="139"/>
      <c r="J916" s="139"/>
    </row>
    <row r="917" spans="2:10" ht="14.25" customHeight="1" x14ac:dyDescent="0.25">
      <c r="B917" s="138"/>
      <c r="C917" s="138"/>
      <c r="D917" s="138"/>
      <c r="F917" s="138"/>
      <c r="G917" s="139"/>
      <c r="J917" s="139"/>
    </row>
    <row r="918" spans="2:10" ht="14.25" customHeight="1" x14ac:dyDescent="0.25">
      <c r="B918" s="138"/>
      <c r="C918" s="138"/>
      <c r="D918" s="138"/>
      <c r="F918" s="138"/>
      <c r="G918" s="139"/>
      <c r="J918" s="139"/>
    </row>
    <row r="919" spans="2:10" ht="14.25" customHeight="1" x14ac:dyDescent="0.25">
      <c r="B919" s="138"/>
      <c r="C919" s="138"/>
      <c r="D919" s="138"/>
      <c r="F919" s="138"/>
      <c r="G919" s="139"/>
      <c r="J919" s="139"/>
    </row>
    <row r="920" spans="2:10" ht="14.25" customHeight="1" x14ac:dyDescent="0.25">
      <c r="B920" s="138"/>
      <c r="C920" s="138"/>
      <c r="D920" s="138"/>
      <c r="F920" s="138"/>
      <c r="G920" s="139"/>
      <c r="J920" s="139"/>
    </row>
    <row r="921" spans="2:10" ht="14.25" customHeight="1" x14ac:dyDescent="0.25">
      <c r="B921" s="138"/>
      <c r="C921" s="138"/>
      <c r="D921" s="138"/>
      <c r="F921" s="138"/>
      <c r="G921" s="139"/>
      <c r="J921" s="139"/>
    </row>
    <row r="922" spans="2:10" ht="14.25" customHeight="1" x14ac:dyDescent="0.25">
      <c r="B922" s="138"/>
      <c r="C922" s="138"/>
      <c r="D922" s="138"/>
      <c r="F922" s="138"/>
      <c r="G922" s="139"/>
      <c r="J922" s="139"/>
    </row>
    <row r="923" spans="2:10" ht="14.25" customHeight="1" x14ac:dyDescent="0.25">
      <c r="B923" s="138"/>
      <c r="C923" s="138"/>
      <c r="D923" s="138"/>
      <c r="F923" s="138"/>
      <c r="G923" s="139"/>
      <c r="J923" s="139"/>
    </row>
    <row r="924" spans="2:10" ht="14.25" customHeight="1" x14ac:dyDescent="0.25">
      <c r="B924" s="138"/>
      <c r="C924" s="138"/>
      <c r="D924" s="138"/>
      <c r="F924" s="138"/>
      <c r="G924" s="139"/>
      <c r="J924" s="139"/>
    </row>
    <row r="925" spans="2:10" ht="14.25" customHeight="1" x14ac:dyDescent="0.25">
      <c r="B925" s="138"/>
      <c r="C925" s="138"/>
      <c r="D925" s="138"/>
      <c r="F925" s="138"/>
      <c r="G925" s="139"/>
      <c r="J925" s="139"/>
    </row>
    <row r="926" spans="2:10" ht="14.25" customHeight="1" x14ac:dyDescent="0.25">
      <c r="B926" s="138"/>
      <c r="C926" s="138"/>
      <c r="D926" s="138"/>
      <c r="F926" s="138"/>
      <c r="G926" s="139"/>
      <c r="J926" s="139"/>
    </row>
    <row r="927" spans="2:10" ht="14.25" customHeight="1" x14ac:dyDescent="0.25">
      <c r="B927" s="138"/>
      <c r="C927" s="138"/>
      <c r="D927" s="138"/>
      <c r="F927" s="138"/>
      <c r="G927" s="139"/>
      <c r="J927" s="139"/>
    </row>
    <row r="928" spans="2:10" ht="14.25" customHeight="1" x14ac:dyDescent="0.25">
      <c r="B928" s="138"/>
      <c r="C928" s="138"/>
      <c r="D928" s="138"/>
      <c r="F928" s="138"/>
      <c r="G928" s="139"/>
      <c r="J928" s="139"/>
    </row>
    <row r="929" spans="2:10" ht="14.25" customHeight="1" x14ac:dyDescent="0.25">
      <c r="B929" s="138"/>
      <c r="C929" s="138"/>
      <c r="D929" s="138"/>
      <c r="F929" s="138"/>
      <c r="G929" s="139"/>
      <c r="J929" s="139"/>
    </row>
    <row r="930" spans="2:10" ht="14.25" customHeight="1" x14ac:dyDescent="0.25">
      <c r="B930" s="138"/>
      <c r="C930" s="138"/>
      <c r="D930" s="138"/>
      <c r="F930" s="138"/>
      <c r="G930" s="139"/>
      <c r="J930" s="139"/>
    </row>
    <row r="931" spans="2:10" ht="14.25" customHeight="1" x14ac:dyDescent="0.25">
      <c r="B931" s="138"/>
      <c r="C931" s="138"/>
      <c r="D931" s="138"/>
      <c r="F931" s="138"/>
      <c r="G931" s="139"/>
      <c r="J931" s="139"/>
    </row>
    <row r="932" spans="2:10" ht="14.25" customHeight="1" x14ac:dyDescent="0.25">
      <c r="B932" s="138"/>
      <c r="C932" s="138"/>
      <c r="D932" s="138"/>
      <c r="F932" s="138"/>
      <c r="G932" s="139"/>
      <c r="J932" s="139"/>
    </row>
    <row r="933" spans="2:10" ht="14.25" customHeight="1" x14ac:dyDescent="0.25">
      <c r="B933" s="138"/>
      <c r="C933" s="138"/>
      <c r="D933" s="138"/>
      <c r="F933" s="138"/>
      <c r="G933" s="139"/>
      <c r="J933" s="139"/>
    </row>
    <row r="934" spans="2:10" ht="14.25" customHeight="1" x14ac:dyDescent="0.25">
      <c r="B934" s="138"/>
      <c r="C934" s="138"/>
      <c r="D934" s="138"/>
      <c r="F934" s="138"/>
      <c r="G934" s="139"/>
      <c r="J934" s="139"/>
    </row>
    <row r="935" spans="2:10" ht="14.25" customHeight="1" x14ac:dyDescent="0.25">
      <c r="B935" s="138"/>
      <c r="C935" s="138"/>
      <c r="D935" s="138"/>
      <c r="F935" s="138"/>
      <c r="G935" s="139"/>
      <c r="J935" s="139"/>
    </row>
    <row r="936" spans="2:10" ht="14.25" customHeight="1" x14ac:dyDescent="0.25">
      <c r="B936" s="138"/>
      <c r="C936" s="138"/>
      <c r="D936" s="138"/>
      <c r="F936" s="138"/>
      <c r="G936" s="139"/>
      <c r="J936" s="139"/>
    </row>
    <row r="937" spans="2:10" ht="14.25" customHeight="1" x14ac:dyDescent="0.25">
      <c r="B937" s="138"/>
      <c r="C937" s="138"/>
      <c r="D937" s="138"/>
      <c r="F937" s="138"/>
      <c r="G937" s="139"/>
      <c r="J937" s="139"/>
    </row>
    <row r="938" spans="2:10" ht="14.25" customHeight="1" x14ac:dyDescent="0.25">
      <c r="B938" s="138"/>
      <c r="C938" s="138"/>
      <c r="D938" s="138"/>
      <c r="F938" s="138"/>
      <c r="G938" s="139"/>
      <c r="J938" s="139"/>
    </row>
    <row r="939" spans="2:10" ht="14.25" customHeight="1" x14ac:dyDescent="0.25">
      <c r="B939" s="138"/>
      <c r="C939" s="138"/>
      <c r="D939" s="138"/>
      <c r="F939" s="138"/>
      <c r="G939" s="139"/>
      <c r="J939" s="139"/>
    </row>
    <row r="940" spans="2:10" ht="14.25" customHeight="1" x14ac:dyDescent="0.25">
      <c r="B940" s="138"/>
      <c r="C940" s="138"/>
      <c r="D940" s="138"/>
      <c r="F940" s="138"/>
      <c r="G940" s="139"/>
      <c r="J940" s="139"/>
    </row>
    <row r="941" spans="2:10" ht="14.25" customHeight="1" x14ac:dyDescent="0.25">
      <c r="B941" s="138"/>
      <c r="C941" s="138"/>
      <c r="D941" s="138"/>
      <c r="F941" s="138"/>
      <c r="G941" s="139"/>
      <c r="J941" s="139"/>
    </row>
    <row r="942" spans="2:10" ht="14.25" customHeight="1" x14ac:dyDescent="0.25">
      <c r="B942" s="138"/>
      <c r="C942" s="138"/>
      <c r="D942" s="138"/>
      <c r="F942" s="138"/>
      <c r="G942" s="139"/>
      <c r="J942" s="139"/>
    </row>
    <row r="943" spans="2:10" ht="14.25" customHeight="1" x14ac:dyDescent="0.25">
      <c r="B943" s="138"/>
      <c r="C943" s="138"/>
      <c r="D943" s="138"/>
      <c r="F943" s="138"/>
      <c r="G943" s="139"/>
      <c r="J943" s="139"/>
    </row>
    <row r="944" spans="2:10" ht="14.25" customHeight="1" x14ac:dyDescent="0.25">
      <c r="B944" s="138"/>
      <c r="C944" s="138"/>
      <c r="D944" s="138"/>
      <c r="F944" s="138"/>
      <c r="G944" s="139"/>
      <c r="J944" s="139"/>
    </row>
    <row r="945" spans="2:10" ht="14.25" customHeight="1" x14ac:dyDescent="0.25">
      <c r="B945" s="138"/>
      <c r="C945" s="138"/>
      <c r="D945" s="138"/>
      <c r="F945" s="138"/>
      <c r="G945" s="139"/>
      <c r="J945" s="139"/>
    </row>
    <row r="946" spans="2:10" ht="14.25" customHeight="1" x14ac:dyDescent="0.25">
      <c r="B946" s="138"/>
      <c r="C946" s="138"/>
      <c r="D946" s="138"/>
      <c r="F946" s="138"/>
      <c r="G946" s="139"/>
      <c r="J946" s="139"/>
    </row>
    <row r="947" spans="2:10" ht="14.25" customHeight="1" x14ac:dyDescent="0.25">
      <c r="B947" s="138"/>
      <c r="C947" s="138"/>
      <c r="D947" s="138"/>
      <c r="F947" s="138"/>
      <c r="G947" s="139"/>
      <c r="J947" s="139"/>
    </row>
    <row r="948" spans="2:10" ht="14.25" customHeight="1" x14ac:dyDescent="0.25">
      <c r="B948" s="138"/>
      <c r="C948" s="138"/>
      <c r="D948" s="138"/>
      <c r="F948" s="138"/>
      <c r="G948" s="139"/>
      <c r="J948" s="139"/>
    </row>
    <row r="949" spans="2:10" ht="14.25" customHeight="1" x14ac:dyDescent="0.25">
      <c r="B949" s="138"/>
      <c r="C949" s="138"/>
      <c r="D949" s="138"/>
      <c r="F949" s="138"/>
      <c r="G949" s="139"/>
      <c r="J949" s="139"/>
    </row>
    <row r="950" spans="2:10" ht="14.25" customHeight="1" x14ac:dyDescent="0.25">
      <c r="B950" s="138"/>
      <c r="C950" s="138"/>
      <c r="D950" s="138"/>
      <c r="F950" s="138"/>
      <c r="G950" s="139"/>
      <c r="J950" s="139"/>
    </row>
    <row r="951" spans="2:10" ht="14.25" customHeight="1" x14ac:dyDescent="0.25">
      <c r="B951" s="138"/>
      <c r="C951" s="138"/>
      <c r="D951" s="138"/>
      <c r="F951" s="138"/>
      <c r="G951" s="139"/>
      <c r="J951" s="139"/>
    </row>
    <row r="952" spans="2:10" ht="14.25" customHeight="1" x14ac:dyDescent="0.25">
      <c r="B952" s="138"/>
      <c r="C952" s="138"/>
      <c r="D952" s="138"/>
      <c r="F952" s="138"/>
      <c r="G952" s="139"/>
      <c r="J952" s="139"/>
    </row>
    <row r="953" spans="2:10" ht="14.25" customHeight="1" x14ac:dyDescent="0.25">
      <c r="B953" s="138"/>
      <c r="C953" s="138"/>
      <c r="D953" s="138"/>
      <c r="F953" s="138"/>
      <c r="G953" s="139"/>
      <c r="J953" s="139"/>
    </row>
    <row r="954" spans="2:10" ht="14.25" customHeight="1" x14ac:dyDescent="0.25">
      <c r="B954" s="138"/>
      <c r="C954" s="138"/>
      <c r="D954" s="138"/>
      <c r="F954" s="138"/>
      <c r="G954" s="139"/>
      <c r="J954" s="139"/>
    </row>
    <row r="955" spans="2:10" ht="14.25" customHeight="1" x14ac:dyDescent="0.25">
      <c r="B955" s="138"/>
      <c r="C955" s="138"/>
      <c r="D955" s="138"/>
      <c r="F955" s="138"/>
      <c r="G955" s="139"/>
      <c r="J955" s="139"/>
    </row>
    <row r="956" spans="2:10" ht="14.25" customHeight="1" x14ac:dyDescent="0.25">
      <c r="B956" s="138"/>
      <c r="C956" s="138"/>
      <c r="D956" s="138"/>
      <c r="F956" s="138"/>
      <c r="G956" s="139"/>
      <c r="J956" s="139"/>
    </row>
    <row r="957" spans="2:10" ht="14.25" customHeight="1" x14ac:dyDescent="0.25">
      <c r="B957" s="138"/>
      <c r="C957" s="138"/>
      <c r="D957" s="138"/>
      <c r="F957" s="138"/>
      <c r="G957" s="139"/>
      <c r="J957" s="139"/>
    </row>
    <row r="958" spans="2:10" ht="14.25" customHeight="1" x14ac:dyDescent="0.25">
      <c r="B958" s="138"/>
      <c r="C958" s="138"/>
      <c r="D958" s="138"/>
      <c r="F958" s="138"/>
      <c r="G958" s="139"/>
      <c r="J958" s="139"/>
    </row>
    <row r="959" spans="2:10" ht="14.25" customHeight="1" x14ac:dyDescent="0.25">
      <c r="B959" s="138"/>
      <c r="C959" s="138"/>
      <c r="D959" s="138"/>
      <c r="F959" s="138"/>
      <c r="G959" s="139"/>
      <c r="J959" s="139"/>
    </row>
    <row r="960" spans="2:10" ht="14.25" customHeight="1" x14ac:dyDescent="0.25">
      <c r="B960" s="138"/>
      <c r="C960" s="138"/>
      <c r="D960" s="138"/>
      <c r="F960" s="138"/>
      <c r="G960" s="139"/>
      <c r="J960" s="139"/>
    </row>
    <row r="961" spans="2:10" ht="14.25" customHeight="1" x14ac:dyDescent="0.25">
      <c r="B961" s="138"/>
      <c r="C961" s="138"/>
      <c r="D961" s="138"/>
      <c r="F961" s="138"/>
      <c r="G961" s="139"/>
      <c r="J961" s="139"/>
    </row>
    <row r="962" spans="2:10" ht="14.25" customHeight="1" x14ac:dyDescent="0.25">
      <c r="B962" s="138"/>
      <c r="C962" s="138"/>
      <c r="D962" s="138"/>
      <c r="F962" s="138"/>
      <c r="G962" s="139"/>
      <c r="J962" s="139"/>
    </row>
    <row r="963" spans="2:10" ht="14.25" customHeight="1" x14ac:dyDescent="0.25">
      <c r="B963" s="138"/>
      <c r="C963" s="138"/>
      <c r="D963" s="138"/>
      <c r="F963" s="138"/>
      <c r="G963" s="139"/>
      <c r="J963" s="139"/>
    </row>
    <row r="964" spans="2:10" ht="14.25" customHeight="1" x14ac:dyDescent="0.25">
      <c r="B964" s="138"/>
      <c r="C964" s="138"/>
      <c r="D964" s="138"/>
      <c r="F964" s="138"/>
      <c r="G964" s="139"/>
      <c r="J964" s="139"/>
    </row>
    <row r="965" spans="2:10" ht="14.25" customHeight="1" x14ac:dyDescent="0.25">
      <c r="B965" s="138"/>
      <c r="C965" s="138"/>
      <c r="D965" s="138"/>
      <c r="F965" s="138"/>
      <c r="G965" s="139"/>
      <c r="J965" s="139"/>
    </row>
    <row r="966" spans="2:10" ht="14.25" customHeight="1" x14ac:dyDescent="0.25">
      <c r="B966" s="138"/>
      <c r="C966" s="138"/>
      <c r="D966" s="138"/>
      <c r="F966" s="138"/>
      <c r="G966" s="139"/>
      <c r="J966" s="139"/>
    </row>
    <row r="967" spans="2:10" ht="14.25" customHeight="1" x14ac:dyDescent="0.25">
      <c r="B967" s="138"/>
      <c r="C967" s="138"/>
      <c r="D967" s="138"/>
      <c r="F967" s="138"/>
      <c r="G967" s="139"/>
      <c r="J967" s="139"/>
    </row>
    <row r="968" spans="2:10" ht="14.25" customHeight="1" x14ac:dyDescent="0.25">
      <c r="B968" s="138"/>
      <c r="C968" s="138"/>
      <c r="D968" s="138"/>
      <c r="F968" s="138"/>
      <c r="G968" s="139"/>
      <c r="J968" s="139"/>
    </row>
    <row r="969" spans="2:10" ht="14.25" customHeight="1" x14ac:dyDescent="0.25">
      <c r="B969" s="138"/>
      <c r="C969" s="138"/>
      <c r="D969" s="138"/>
      <c r="F969" s="138"/>
      <c r="G969" s="139"/>
      <c r="J969" s="139"/>
    </row>
    <row r="970" spans="2:10" ht="14.25" customHeight="1" x14ac:dyDescent="0.25">
      <c r="B970" s="138"/>
      <c r="C970" s="138"/>
      <c r="D970" s="138"/>
      <c r="F970" s="138"/>
      <c r="G970" s="139"/>
      <c r="J970" s="139"/>
    </row>
    <row r="971" spans="2:10" ht="14.25" customHeight="1" x14ac:dyDescent="0.25">
      <c r="B971" s="138"/>
      <c r="C971" s="138"/>
      <c r="D971" s="138"/>
      <c r="F971" s="138"/>
      <c r="G971" s="139"/>
      <c r="J971" s="139"/>
    </row>
    <row r="972" spans="2:10" ht="14.25" customHeight="1" x14ac:dyDescent="0.25">
      <c r="B972" s="138"/>
      <c r="C972" s="138"/>
      <c r="D972" s="138"/>
      <c r="F972" s="138"/>
      <c r="G972" s="139"/>
      <c r="J972" s="139"/>
    </row>
    <row r="973" spans="2:10" ht="14.25" customHeight="1" x14ac:dyDescent="0.25">
      <c r="B973" s="138"/>
      <c r="C973" s="138"/>
      <c r="D973" s="138"/>
      <c r="F973" s="138"/>
      <c r="G973" s="139"/>
      <c r="J973" s="139"/>
    </row>
    <row r="974" spans="2:10" ht="14.25" customHeight="1" x14ac:dyDescent="0.25">
      <c r="B974" s="138"/>
      <c r="C974" s="138"/>
      <c r="D974" s="138"/>
      <c r="F974" s="138"/>
      <c r="G974" s="139"/>
      <c r="J974" s="139"/>
    </row>
    <row r="975" spans="2:10" ht="14.25" customHeight="1" x14ac:dyDescent="0.25">
      <c r="B975" s="138"/>
      <c r="C975" s="138"/>
      <c r="D975" s="138"/>
      <c r="F975" s="138"/>
      <c r="G975" s="139"/>
      <c r="J975" s="139"/>
    </row>
    <row r="976" spans="2:10" ht="14.25" customHeight="1" x14ac:dyDescent="0.25">
      <c r="B976" s="138"/>
      <c r="C976" s="138"/>
      <c r="D976" s="138"/>
      <c r="F976" s="138"/>
      <c r="G976" s="139"/>
      <c r="J976" s="139"/>
    </row>
    <row r="977" spans="2:10" ht="14.25" customHeight="1" x14ac:dyDescent="0.25">
      <c r="B977" s="138"/>
      <c r="C977" s="138"/>
      <c r="D977" s="138"/>
      <c r="F977" s="138"/>
      <c r="G977" s="139"/>
      <c r="J977" s="139"/>
    </row>
    <row r="978" spans="2:10" ht="14.25" customHeight="1" x14ac:dyDescent="0.25">
      <c r="B978" s="138"/>
      <c r="C978" s="138"/>
      <c r="D978" s="138"/>
      <c r="F978" s="138"/>
      <c r="G978" s="139"/>
      <c r="J978" s="139"/>
    </row>
    <row r="979" spans="2:10" ht="14.25" customHeight="1" x14ac:dyDescent="0.25">
      <c r="B979" s="138"/>
      <c r="C979" s="138"/>
      <c r="D979" s="138"/>
      <c r="F979" s="138"/>
      <c r="G979" s="139"/>
      <c r="J979" s="139"/>
    </row>
    <row r="980" spans="2:10" ht="14.25" customHeight="1" x14ac:dyDescent="0.25">
      <c r="B980" s="138"/>
      <c r="C980" s="138"/>
      <c r="D980" s="138"/>
      <c r="F980" s="138"/>
      <c r="G980" s="139"/>
      <c r="J980" s="139"/>
    </row>
    <row r="981" spans="2:10" ht="14.25" customHeight="1" x14ac:dyDescent="0.25">
      <c r="B981" s="138"/>
      <c r="C981" s="138"/>
      <c r="D981" s="138"/>
      <c r="F981" s="138"/>
      <c r="G981" s="139"/>
      <c r="J981" s="139"/>
    </row>
    <row r="982" spans="2:10" ht="14.25" customHeight="1" x14ac:dyDescent="0.25">
      <c r="B982" s="138"/>
      <c r="C982" s="138"/>
      <c r="D982" s="138"/>
      <c r="F982" s="138"/>
      <c r="G982" s="139"/>
      <c r="J982" s="139"/>
    </row>
    <row r="983" spans="2:10" ht="14.25" customHeight="1" x14ac:dyDescent="0.25">
      <c r="B983" s="138"/>
      <c r="C983" s="138"/>
      <c r="D983" s="138"/>
      <c r="F983" s="138"/>
      <c r="G983" s="139"/>
      <c r="J983" s="139"/>
    </row>
    <row r="984" spans="2:10" ht="14.25" customHeight="1" x14ac:dyDescent="0.25">
      <c r="B984" s="138"/>
      <c r="C984" s="138"/>
      <c r="D984" s="138"/>
      <c r="F984" s="138"/>
      <c r="G984" s="139"/>
      <c r="J984" s="139"/>
    </row>
    <row r="985" spans="2:10" ht="14.25" customHeight="1" x14ac:dyDescent="0.25">
      <c r="B985" s="138"/>
      <c r="C985" s="138"/>
      <c r="D985" s="138"/>
      <c r="F985" s="138"/>
      <c r="G985" s="139"/>
      <c r="J985" s="139"/>
    </row>
    <row r="986" spans="2:10" ht="14.25" customHeight="1" x14ac:dyDescent="0.25">
      <c r="B986" s="138"/>
      <c r="C986" s="138"/>
      <c r="D986" s="138"/>
      <c r="F986" s="138"/>
      <c r="G986" s="139"/>
      <c r="J986" s="139"/>
    </row>
    <row r="987" spans="2:10" ht="14.25" customHeight="1" x14ac:dyDescent="0.25">
      <c r="B987" s="138"/>
      <c r="C987" s="138"/>
      <c r="D987" s="138"/>
      <c r="F987" s="138"/>
      <c r="G987" s="139"/>
      <c r="J987" s="139"/>
    </row>
    <row r="988" spans="2:10" ht="14.25" customHeight="1" x14ac:dyDescent="0.25">
      <c r="B988" s="138"/>
      <c r="C988" s="138"/>
      <c r="D988" s="138"/>
      <c r="F988" s="138"/>
      <c r="G988" s="139"/>
      <c r="J988" s="139"/>
    </row>
    <row r="989" spans="2:10" ht="14.25" customHeight="1" x14ac:dyDescent="0.25">
      <c r="B989" s="138"/>
      <c r="C989" s="138"/>
      <c r="D989" s="138"/>
      <c r="F989" s="138"/>
      <c r="G989" s="139"/>
      <c r="J989" s="139"/>
    </row>
    <row r="990" spans="2:10" ht="14.25" customHeight="1" x14ac:dyDescent="0.25">
      <c r="B990" s="138"/>
      <c r="C990" s="138"/>
      <c r="D990" s="138"/>
      <c r="F990" s="138"/>
      <c r="G990" s="139"/>
      <c r="J990" s="139"/>
    </row>
    <row r="991" spans="2:10" ht="14.25" customHeight="1" x14ac:dyDescent="0.25">
      <c r="B991" s="138"/>
      <c r="C991" s="138"/>
      <c r="D991" s="138"/>
      <c r="F991" s="138"/>
      <c r="G991" s="139"/>
      <c r="J991" s="139"/>
    </row>
    <row r="992" spans="2:10" ht="14.25" customHeight="1" x14ac:dyDescent="0.25">
      <c r="B992" s="138"/>
      <c r="C992" s="138"/>
      <c r="D992" s="138"/>
      <c r="F992" s="138"/>
      <c r="G992" s="139"/>
      <c r="J992" s="139"/>
    </row>
    <row r="993" spans="2:10" ht="14.25" customHeight="1" x14ac:dyDescent="0.25">
      <c r="B993" s="138"/>
      <c r="C993" s="138"/>
      <c r="D993" s="138"/>
      <c r="F993" s="138"/>
      <c r="G993" s="139"/>
      <c r="J993" s="139"/>
    </row>
    <row r="994" spans="2:10" ht="14.25" customHeight="1" x14ac:dyDescent="0.25">
      <c r="B994" s="138"/>
      <c r="C994" s="138"/>
      <c r="D994" s="138"/>
      <c r="F994" s="138"/>
      <c r="G994" s="139"/>
      <c r="J994" s="139"/>
    </row>
    <row r="995" spans="2:10" ht="14.25" customHeight="1" x14ac:dyDescent="0.25">
      <c r="B995" s="138"/>
      <c r="C995" s="138"/>
      <c r="D995" s="138"/>
      <c r="F995" s="138"/>
      <c r="G995" s="139"/>
      <c r="J995" s="139"/>
    </row>
    <row r="996" spans="2:10" ht="14.25" customHeight="1" x14ac:dyDescent="0.25">
      <c r="B996" s="138"/>
      <c r="C996" s="138"/>
      <c r="D996" s="138"/>
      <c r="F996" s="138"/>
      <c r="G996" s="139"/>
      <c r="J996" s="139"/>
    </row>
    <row r="997" spans="2:10" ht="14.25" customHeight="1" x14ac:dyDescent="0.25">
      <c r="B997" s="138"/>
      <c r="C997" s="138"/>
      <c r="D997" s="138"/>
      <c r="F997" s="138"/>
      <c r="G997" s="139"/>
      <c r="J997" s="139"/>
    </row>
    <row r="998" spans="2:10" ht="14.25" customHeight="1" x14ac:dyDescent="0.25">
      <c r="B998" s="138"/>
      <c r="C998" s="138"/>
      <c r="D998" s="138"/>
      <c r="F998" s="138"/>
      <c r="G998" s="139"/>
      <c r="J998" s="139"/>
    </row>
    <row r="999" spans="2:10" ht="14.25" customHeight="1" x14ac:dyDescent="0.25">
      <c r="B999" s="138"/>
      <c r="C999" s="138"/>
      <c r="D999" s="138"/>
      <c r="F999" s="138"/>
      <c r="G999" s="139"/>
      <c r="J999" s="139"/>
    </row>
    <row r="1000" spans="2:10" ht="14.25" customHeight="1" x14ac:dyDescent="0.25">
      <c r="B1000" s="138"/>
      <c r="C1000" s="138"/>
      <c r="D1000" s="138"/>
      <c r="F1000" s="138"/>
      <c r="G1000" s="139"/>
      <c r="J1000" s="139"/>
    </row>
    <row r="1001" spans="2:10" ht="14.25" customHeight="1" x14ac:dyDescent="0.25">
      <c r="B1001" s="138"/>
      <c r="C1001" s="138"/>
      <c r="D1001" s="138"/>
      <c r="F1001" s="138"/>
      <c r="G1001" s="139"/>
      <c r="J1001" s="139"/>
    </row>
    <row r="1002" spans="2:10" ht="14.25" customHeight="1" x14ac:dyDescent="0.25">
      <c r="B1002" s="138"/>
      <c r="C1002" s="138"/>
      <c r="D1002" s="138"/>
      <c r="F1002" s="138"/>
      <c r="G1002" s="139"/>
      <c r="J1002" s="139"/>
    </row>
    <row r="1003" spans="2:10" ht="14.25" customHeight="1" x14ac:dyDescent="0.25">
      <c r="B1003" s="138"/>
      <c r="C1003" s="138"/>
      <c r="D1003" s="138"/>
      <c r="F1003" s="138"/>
      <c r="G1003" s="139"/>
      <c r="J1003" s="139"/>
    </row>
    <row r="1004" spans="2:10" ht="14.25" customHeight="1" x14ac:dyDescent="0.25">
      <c r="B1004" s="138"/>
      <c r="C1004" s="138"/>
      <c r="D1004" s="138"/>
      <c r="F1004" s="138"/>
      <c r="G1004" s="139"/>
      <c r="J1004" s="139"/>
    </row>
    <row r="1005" spans="2:10" ht="14.25" customHeight="1" x14ac:dyDescent="0.25">
      <c r="B1005" s="138"/>
      <c r="C1005" s="138"/>
      <c r="D1005" s="138"/>
      <c r="F1005" s="138"/>
      <c r="G1005" s="139"/>
      <c r="J1005" s="139"/>
    </row>
    <row r="1006" spans="2:10" ht="14.25" customHeight="1" x14ac:dyDescent="0.25">
      <c r="B1006" s="138"/>
      <c r="C1006" s="138"/>
      <c r="D1006" s="138"/>
      <c r="F1006" s="138"/>
      <c r="G1006" s="139"/>
      <c r="J1006" s="139"/>
    </row>
    <row r="1007" spans="2:10" ht="14.25" customHeight="1" x14ac:dyDescent="0.25">
      <c r="B1007" s="138"/>
      <c r="C1007" s="138"/>
      <c r="D1007" s="138"/>
      <c r="F1007" s="138"/>
      <c r="G1007" s="139"/>
      <c r="J1007" s="139"/>
    </row>
    <row r="1008" spans="2:10" ht="14.25" customHeight="1" x14ac:dyDescent="0.25">
      <c r="B1008" s="138"/>
      <c r="C1008" s="138"/>
      <c r="D1008" s="138"/>
      <c r="F1008" s="138"/>
      <c r="G1008" s="139"/>
      <c r="J1008" s="139"/>
    </row>
    <row r="1009" spans="2:10" ht="14.25" customHeight="1" x14ac:dyDescent="0.25">
      <c r="B1009" s="138"/>
      <c r="C1009" s="138"/>
      <c r="D1009" s="138"/>
      <c r="F1009" s="138"/>
      <c r="G1009" s="139"/>
      <c r="J1009" s="139"/>
    </row>
    <row r="1010" spans="2:10" ht="14.25" customHeight="1" x14ac:dyDescent="0.25">
      <c r="B1010" s="138"/>
      <c r="C1010" s="138"/>
      <c r="D1010" s="138"/>
      <c r="F1010" s="138"/>
      <c r="G1010" s="139"/>
      <c r="J1010" s="139"/>
    </row>
    <row r="1011" spans="2:10" ht="14.25" customHeight="1" x14ac:dyDescent="0.25">
      <c r="B1011" s="138"/>
      <c r="C1011" s="138"/>
      <c r="D1011" s="138"/>
      <c r="F1011" s="138"/>
      <c r="G1011" s="139"/>
      <c r="J1011" s="139"/>
    </row>
    <row r="1012" spans="2:10" ht="14.25" customHeight="1" x14ac:dyDescent="0.25">
      <c r="B1012" s="138"/>
      <c r="C1012" s="138"/>
      <c r="D1012" s="138"/>
      <c r="F1012" s="138"/>
      <c r="G1012" s="139"/>
      <c r="J1012" s="139"/>
    </row>
    <row r="1013" spans="2:10" ht="14.25" customHeight="1" x14ac:dyDescent="0.25">
      <c r="B1013" s="138"/>
      <c r="C1013" s="138"/>
      <c r="D1013" s="138"/>
      <c r="F1013" s="138"/>
      <c r="G1013" s="139"/>
      <c r="J1013" s="139"/>
    </row>
    <row r="1014" spans="2:10" ht="14.25" customHeight="1" x14ac:dyDescent="0.25">
      <c r="B1014" s="138"/>
      <c r="C1014" s="138"/>
      <c r="D1014" s="138"/>
      <c r="F1014" s="138"/>
      <c r="G1014" s="139"/>
      <c r="J1014" s="139"/>
    </row>
    <row r="1015" spans="2:10" ht="14.25" customHeight="1" x14ac:dyDescent="0.25">
      <c r="B1015" s="138"/>
      <c r="C1015" s="138"/>
      <c r="D1015" s="138"/>
      <c r="F1015" s="138"/>
      <c r="G1015" s="139"/>
      <c r="J1015" s="139"/>
    </row>
    <row r="1016" spans="2:10" ht="14.25" customHeight="1" x14ac:dyDescent="0.25">
      <c r="B1016" s="138"/>
      <c r="C1016" s="138"/>
      <c r="D1016" s="138"/>
      <c r="F1016" s="138"/>
      <c r="G1016" s="139"/>
      <c r="J1016" s="139"/>
    </row>
    <row r="1017" spans="2:10" ht="14.25" customHeight="1" x14ac:dyDescent="0.25">
      <c r="B1017" s="138"/>
      <c r="C1017" s="138"/>
      <c r="D1017" s="138"/>
      <c r="F1017" s="138"/>
      <c r="G1017" s="139"/>
      <c r="J1017" s="139"/>
    </row>
    <row r="1018" spans="2:10" ht="14.25" customHeight="1" x14ac:dyDescent="0.25">
      <c r="B1018" s="138"/>
      <c r="C1018" s="138"/>
      <c r="D1018" s="138"/>
      <c r="F1018" s="138"/>
      <c r="G1018" s="139"/>
      <c r="J1018" s="139"/>
    </row>
    <row r="1019" spans="2:10" ht="14.25" customHeight="1" x14ac:dyDescent="0.25">
      <c r="B1019" s="138"/>
      <c r="C1019" s="138"/>
      <c r="D1019" s="138"/>
      <c r="F1019" s="138"/>
      <c r="G1019" s="139"/>
      <c r="J1019" s="139"/>
    </row>
    <row r="1020" spans="2:10" ht="14.25" customHeight="1" x14ac:dyDescent="0.25">
      <c r="B1020" s="138"/>
      <c r="C1020" s="138"/>
      <c r="D1020" s="138"/>
      <c r="F1020" s="138"/>
      <c r="G1020" s="139"/>
      <c r="J1020" s="139"/>
    </row>
    <row r="1021" spans="2:10" ht="14.25" customHeight="1" x14ac:dyDescent="0.25">
      <c r="B1021" s="138"/>
      <c r="C1021" s="138"/>
      <c r="D1021" s="138"/>
      <c r="F1021" s="138"/>
      <c r="G1021" s="139"/>
      <c r="J1021" s="139"/>
    </row>
    <row r="1022" spans="2:10" ht="14.25" customHeight="1" x14ac:dyDescent="0.25">
      <c r="B1022" s="138"/>
      <c r="C1022" s="138"/>
      <c r="D1022" s="138"/>
      <c r="F1022" s="138"/>
      <c r="G1022" s="139"/>
      <c r="J1022" s="139"/>
    </row>
    <row r="1023" spans="2:10" ht="14.25" customHeight="1" x14ac:dyDescent="0.25">
      <c r="B1023" s="138"/>
      <c r="C1023" s="138"/>
      <c r="D1023" s="138"/>
      <c r="F1023" s="138"/>
      <c r="G1023" s="139"/>
      <c r="J1023" s="139"/>
    </row>
    <row r="1024" spans="2:10" ht="14.25" customHeight="1" x14ac:dyDescent="0.25">
      <c r="B1024" s="138"/>
      <c r="C1024" s="138"/>
      <c r="D1024" s="138"/>
      <c r="F1024" s="138"/>
      <c r="G1024" s="139"/>
      <c r="J1024" s="139"/>
    </row>
    <row r="1025" spans="2:10" ht="14.25" customHeight="1" x14ac:dyDescent="0.25">
      <c r="B1025" s="138"/>
      <c r="C1025" s="138"/>
      <c r="D1025" s="138"/>
      <c r="F1025" s="138"/>
      <c r="G1025" s="139"/>
      <c r="J1025" s="139"/>
    </row>
    <row r="1026" spans="2:10" ht="14.25" customHeight="1" x14ac:dyDescent="0.25">
      <c r="B1026" s="138"/>
      <c r="C1026" s="138"/>
      <c r="D1026" s="138"/>
      <c r="F1026" s="138"/>
      <c r="G1026" s="139"/>
      <c r="J1026" s="139"/>
    </row>
    <row r="1027" spans="2:10" ht="14.25" customHeight="1" x14ac:dyDescent="0.25">
      <c r="B1027" s="138"/>
      <c r="C1027" s="138"/>
      <c r="D1027" s="138"/>
      <c r="F1027" s="138"/>
      <c r="G1027" s="139"/>
      <c r="J1027" s="139"/>
    </row>
    <row r="1028" spans="2:10" ht="14.25" customHeight="1" x14ac:dyDescent="0.25">
      <c r="B1028" s="138"/>
      <c r="C1028" s="138"/>
      <c r="D1028" s="138"/>
      <c r="F1028" s="138"/>
      <c r="G1028" s="139"/>
      <c r="J1028" s="139"/>
    </row>
    <row r="1029" spans="2:10" ht="14.25" customHeight="1" x14ac:dyDescent="0.25">
      <c r="B1029" s="138"/>
      <c r="C1029" s="138"/>
      <c r="D1029" s="138"/>
      <c r="F1029" s="138"/>
      <c r="G1029" s="139"/>
      <c r="J1029" s="139"/>
    </row>
    <row r="1030" spans="2:10" ht="14.25" customHeight="1" x14ac:dyDescent="0.25">
      <c r="B1030" s="138"/>
      <c r="C1030" s="138"/>
      <c r="D1030" s="138"/>
      <c r="F1030" s="138"/>
      <c r="G1030" s="139"/>
      <c r="J1030" s="139"/>
    </row>
    <row r="1031" spans="2:10" ht="14.25" customHeight="1" x14ac:dyDescent="0.25">
      <c r="B1031" s="138"/>
      <c r="C1031" s="138"/>
      <c r="D1031" s="138"/>
      <c r="F1031" s="138"/>
      <c r="G1031" s="139"/>
      <c r="J1031" s="139"/>
    </row>
    <row r="1032" spans="2:10" ht="14.25" customHeight="1" x14ac:dyDescent="0.25">
      <c r="B1032" s="138"/>
      <c r="C1032" s="138"/>
      <c r="D1032" s="138"/>
      <c r="F1032" s="138"/>
      <c r="G1032" s="139"/>
      <c r="J1032" s="139"/>
    </row>
    <row r="1033" spans="2:10" ht="14.25" customHeight="1" x14ac:dyDescent="0.25">
      <c r="B1033" s="138"/>
      <c r="C1033" s="138"/>
      <c r="D1033" s="138"/>
      <c r="F1033" s="138"/>
      <c r="G1033" s="139"/>
      <c r="J1033" s="139"/>
    </row>
    <row r="1034" spans="2:10" ht="14.25" customHeight="1" x14ac:dyDescent="0.25">
      <c r="B1034" s="138"/>
      <c r="C1034" s="138"/>
      <c r="D1034" s="138"/>
      <c r="F1034" s="138"/>
      <c r="G1034" s="139"/>
      <c r="J1034" s="139"/>
    </row>
    <row r="1035" spans="2:10" ht="14.25" customHeight="1" x14ac:dyDescent="0.25">
      <c r="B1035" s="138"/>
      <c r="C1035" s="138"/>
      <c r="D1035" s="138"/>
      <c r="F1035" s="138"/>
      <c r="G1035" s="139"/>
      <c r="J1035" s="139"/>
    </row>
    <row r="1036" spans="2:10" ht="14.25" customHeight="1" x14ac:dyDescent="0.25">
      <c r="B1036" s="138"/>
      <c r="C1036" s="138"/>
      <c r="D1036" s="138"/>
      <c r="F1036" s="138"/>
      <c r="G1036" s="139"/>
      <c r="J1036" s="139"/>
    </row>
    <row r="1037" spans="2:10" ht="14.25" customHeight="1" x14ac:dyDescent="0.25">
      <c r="B1037" s="138"/>
      <c r="C1037" s="138"/>
      <c r="D1037" s="138"/>
      <c r="F1037" s="138"/>
      <c r="G1037" s="139"/>
      <c r="J1037" s="139"/>
    </row>
    <row r="1038" spans="2:10" ht="14.25" customHeight="1" x14ac:dyDescent="0.25">
      <c r="B1038" s="138"/>
      <c r="C1038" s="138"/>
      <c r="D1038" s="138"/>
      <c r="F1038" s="138"/>
      <c r="G1038" s="139"/>
      <c r="J1038" s="139"/>
    </row>
    <row r="1039" spans="2:10" ht="14.25" customHeight="1" x14ac:dyDescent="0.25">
      <c r="B1039" s="138"/>
      <c r="C1039" s="138"/>
      <c r="D1039" s="138"/>
      <c r="F1039" s="138"/>
      <c r="G1039" s="139"/>
      <c r="J1039" s="139"/>
    </row>
    <row r="1040" spans="2:10" ht="14.25" customHeight="1" x14ac:dyDescent="0.25">
      <c r="B1040" s="138"/>
      <c r="C1040" s="138"/>
      <c r="D1040" s="138"/>
      <c r="F1040" s="138"/>
      <c r="G1040" s="139"/>
      <c r="J1040" s="139"/>
    </row>
    <row r="1041" spans="2:10" ht="14.25" customHeight="1" x14ac:dyDescent="0.25">
      <c r="B1041" s="138"/>
      <c r="C1041" s="138"/>
      <c r="D1041" s="138"/>
      <c r="F1041" s="138"/>
      <c r="G1041" s="139"/>
      <c r="J1041" s="139"/>
    </row>
    <row r="1042" spans="2:10" ht="14.25" customHeight="1" x14ac:dyDescent="0.25">
      <c r="B1042" s="138"/>
      <c r="C1042" s="138"/>
      <c r="D1042" s="138"/>
      <c r="F1042" s="138"/>
      <c r="G1042" s="139"/>
      <c r="J1042" s="139"/>
    </row>
    <row r="1043" spans="2:10" ht="14.25" customHeight="1" x14ac:dyDescent="0.25">
      <c r="B1043" s="138"/>
      <c r="C1043" s="138"/>
      <c r="D1043" s="138"/>
      <c r="F1043" s="138"/>
      <c r="G1043" s="139"/>
      <c r="J1043" s="139"/>
    </row>
    <row r="1044" spans="2:10" ht="14.25" customHeight="1" x14ac:dyDescent="0.25">
      <c r="B1044" s="138"/>
      <c r="C1044" s="138"/>
      <c r="D1044" s="138"/>
      <c r="F1044" s="138"/>
      <c r="G1044" s="139"/>
      <c r="J1044" s="139"/>
    </row>
    <row r="1045" spans="2:10" ht="14.25" customHeight="1" x14ac:dyDescent="0.25">
      <c r="B1045" s="138"/>
      <c r="C1045" s="138"/>
      <c r="D1045" s="138"/>
      <c r="F1045" s="138"/>
      <c r="G1045" s="139"/>
      <c r="J1045" s="139"/>
    </row>
    <row r="1046" spans="2:10" ht="14.25" customHeight="1" x14ac:dyDescent="0.25">
      <c r="B1046" s="138"/>
      <c r="C1046" s="138"/>
      <c r="D1046" s="138"/>
      <c r="F1046" s="138"/>
      <c r="G1046" s="139"/>
      <c r="J1046" s="139"/>
    </row>
    <row r="1047" spans="2:10" ht="14.25" customHeight="1" x14ac:dyDescent="0.25">
      <c r="B1047" s="138"/>
      <c r="C1047" s="138"/>
      <c r="D1047" s="138"/>
      <c r="F1047" s="138"/>
      <c r="G1047" s="139"/>
      <c r="J1047" s="139"/>
    </row>
    <row r="1048" spans="2:10" ht="14.25" customHeight="1" x14ac:dyDescent="0.25">
      <c r="B1048" s="138"/>
      <c r="C1048" s="138"/>
      <c r="D1048" s="138"/>
      <c r="F1048" s="138"/>
      <c r="G1048" s="139"/>
      <c r="J1048" s="139"/>
    </row>
    <row r="1049" spans="2:10" ht="14.25" customHeight="1" x14ac:dyDescent="0.25">
      <c r="B1049" s="138"/>
      <c r="C1049" s="138"/>
      <c r="D1049" s="138"/>
      <c r="F1049" s="138"/>
      <c r="G1049" s="139"/>
      <c r="J1049" s="139"/>
    </row>
    <row r="1050" spans="2:10" ht="14.25" customHeight="1" x14ac:dyDescent="0.25">
      <c r="B1050" s="138"/>
      <c r="C1050" s="138"/>
      <c r="D1050" s="138"/>
      <c r="F1050" s="138"/>
      <c r="G1050" s="139"/>
      <c r="J1050" s="139"/>
    </row>
    <row r="1051" spans="2:10" ht="14.25" customHeight="1" x14ac:dyDescent="0.25">
      <c r="B1051" s="138"/>
      <c r="C1051" s="138"/>
      <c r="D1051" s="138"/>
      <c r="F1051" s="138"/>
      <c r="G1051" s="139"/>
      <c r="J1051" s="139"/>
    </row>
    <row r="1052" spans="2:10" ht="14.25" customHeight="1" x14ac:dyDescent="0.25">
      <c r="B1052" s="138"/>
      <c r="C1052" s="138"/>
      <c r="D1052" s="138"/>
      <c r="F1052" s="138"/>
      <c r="G1052" s="139"/>
      <c r="J1052" s="139"/>
    </row>
    <row r="1053" spans="2:10" ht="14.25" customHeight="1" x14ac:dyDescent="0.25">
      <c r="B1053" s="138"/>
      <c r="C1053" s="138"/>
      <c r="D1053" s="138"/>
      <c r="F1053" s="138"/>
      <c r="G1053" s="139"/>
      <c r="J1053" s="139"/>
    </row>
    <row r="1054" spans="2:10" ht="14.25" customHeight="1" x14ac:dyDescent="0.25">
      <c r="B1054" s="138"/>
      <c r="C1054" s="138"/>
      <c r="D1054" s="138"/>
      <c r="F1054" s="138"/>
      <c r="G1054" s="139"/>
      <c r="J1054" s="139"/>
    </row>
    <row r="1055" spans="2:10" ht="14.25" customHeight="1" x14ac:dyDescent="0.25">
      <c r="B1055" s="138"/>
      <c r="C1055" s="138"/>
      <c r="D1055" s="138"/>
      <c r="F1055" s="138"/>
      <c r="G1055" s="139"/>
      <c r="J1055" s="139"/>
    </row>
    <row r="1056" spans="2:10" ht="14.25" customHeight="1" x14ac:dyDescent="0.25">
      <c r="B1056" s="138"/>
      <c r="C1056" s="138"/>
      <c r="D1056" s="138"/>
      <c r="F1056" s="138"/>
      <c r="G1056" s="139"/>
      <c r="J1056" s="139"/>
    </row>
    <row r="1057" spans="2:10" ht="14.25" customHeight="1" x14ac:dyDescent="0.25">
      <c r="B1057" s="138"/>
      <c r="C1057" s="138"/>
      <c r="D1057" s="138"/>
      <c r="F1057" s="138"/>
      <c r="G1057" s="139"/>
      <c r="J1057" s="139"/>
    </row>
    <row r="1058" spans="2:10" ht="14.25" customHeight="1" x14ac:dyDescent="0.25">
      <c r="B1058" s="138"/>
      <c r="C1058" s="138"/>
      <c r="D1058" s="138"/>
      <c r="F1058" s="138"/>
      <c r="G1058" s="139"/>
      <c r="J1058" s="139"/>
    </row>
    <row r="1059" spans="2:10" ht="14.25" customHeight="1" x14ac:dyDescent="0.25">
      <c r="B1059" s="138"/>
      <c r="C1059" s="138"/>
      <c r="D1059" s="138"/>
      <c r="F1059" s="138"/>
      <c r="G1059" s="139"/>
      <c r="J1059" s="139"/>
    </row>
    <row r="1060" spans="2:10" ht="14.25" customHeight="1" x14ac:dyDescent="0.25">
      <c r="B1060" s="138"/>
      <c r="C1060" s="138"/>
      <c r="D1060" s="138"/>
      <c r="F1060" s="138"/>
      <c r="G1060" s="139"/>
      <c r="J1060" s="139"/>
    </row>
    <row r="1061" spans="2:10" ht="14.25" customHeight="1" x14ac:dyDescent="0.25">
      <c r="B1061" s="138"/>
      <c r="C1061" s="138"/>
      <c r="D1061" s="138"/>
      <c r="F1061" s="138"/>
      <c r="G1061" s="139"/>
      <c r="J1061" s="139"/>
    </row>
    <row r="1062" spans="2:10" ht="14.25" customHeight="1" x14ac:dyDescent="0.25">
      <c r="B1062" s="138"/>
      <c r="C1062" s="138"/>
      <c r="D1062" s="138"/>
      <c r="F1062" s="138"/>
      <c r="G1062" s="139"/>
      <c r="J1062" s="139"/>
    </row>
    <row r="1063" spans="2:10" ht="14.25" customHeight="1" x14ac:dyDescent="0.25">
      <c r="B1063" s="138"/>
      <c r="C1063" s="138"/>
      <c r="D1063" s="138"/>
      <c r="F1063" s="138"/>
      <c r="G1063" s="139"/>
      <c r="J1063" s="139"/>
    </row>
    <row r="1064" spans="2:10" ht="14.25" customHeight="1" x14ac:dyDescent="0.25">
      <c r="B1064" s="138"/>
      <c r="C1064" s="138"/>
      <c r="D1064" s="138"/>
      <c r="F1064" s="138"/>
      <c r="G1064" s="139"/>
      <c r="J1064" s="139"/>
    </row>
    <row r="1065" spans="2:10" ht="14.25" customHeight="1" x14ac:dyDescent="0.25">
      <c r="B1065" s="138"/>
      <c r="C1065" s="138"/>
      <c r="D1065" s="138"/>
      <c r="F1065" s="138"/>
      <c r="G1065" s="139"/>
      <c r="J1065" s="139"/>
    </row>
    <row r="1066" spans="2:10" ht="14.25" customHeight="1" x14ac:dyDescent="0.25">
      <c r="B1066" s="138"/>
      <c r="C1066" s="138"/>
      <c r="D1066" s="138"/>
      <c r="F1066" s="138"/>
      <c r="G1066" s="139"/>
      <c r="J1066" s="139"/>
    </row>
    <row r="1067" spans="2:10" ht="14.25" customHeight="1" x14ac:dyDescent="0.25">
      <c r="B1067" s="138"/>
      <c r="C1067" s="138"/>
      <c r="D1067" s="138"/>
      <c r="F1067" s="138"/>
      <c r="G1067" s="139"/>
      <c r="J1067" s="139"/>
    </row>
    <row r="1068" spans="2:10" ht="14.25" customHeight="1" x14ac:dyDescent="0.25">
      <c r="B1068" s="138"/>
      <c r="C1068" s="138"/>
      <c r="D1068" s="138"/>
      <c r="F1068" s="138"/>
      <c r="G1068" s="139"/>
      <c r="J1068" s="139"/>
    </row>
    <row r="1069" spans="2:10" ht="14.25" customHeight="1" x14ac:dyDescent="0.25">
      <c r="B1069" s="138"/>
      <c r="C1069" s="138"/>
      <c r="D1069" s="138"/>
      <c r="F1069" s="138"/>
      <c r="G1069" s="139"/>
      <c r="J1069" s="139"/>
    </row>
    <row r="1070" spans="2:10" ht="14.25" customHeight="1" x14ac:dyDescent="0.25">
      <c r="B1070" s="138"/>
      <c r="C1070" s="138"/>
      <c r="D1070" s="138"/>
      <c r="F1070" s="138"/>
      <c r="G1070" s="139"/>
      <c r="J1070" s="139"/>
    </row>
    <row r="1071" spans="2:10" ht="14.25" customHeight="1" x14ac:dyDescent="0.25">
      <c r="B1071" s="138"/>
      <c r="C1071" s="138"/>
      <c r="D1071" s="138"/>
      <c r="F1071" s="138"/>
      <c r="G1071" s="139"/>
      <c r="J1071" s="139"/>
    </row>
    <row r="1072" spans="2:10" ht="14.25" customHeight="1" x14ac:dyDescent="0.25">
      <c r="B1072" s="138"/>
      <c r="C1072" s="138"/>
      <c r="D1072" s="138"/>
      <c r="F1072" s="138"/>
      <c r="G1072" s="139"/>
      <c r="J1072" s="139"/>
    </row>
    <row r="1073" spans="2:10" ht="14.25" customHeight="1" x14ac:dyDescent="0.25">
      <c r="B1073" s="138"/>
      <c r="C1073" s="138"/>
      <c r="D1073" s="138"/>
      <c r="F1073" s="138"/>
      <c r="G1073" s="139"/>
      <c r="J1073" s="139"/>
    </row>
    <row r="1074" spans="2:10" ht="14.25" customHeight="1" x14ac:dyDescent="0.25">
      <c r="B1074" s="138"/>
      <c r="C1074" s="138"/>
      <c r="D1074" s="138"/>
      <c r="F1074" s="138"/>
      <c r="G1074" s="139"/>
      <c r="J1074" s="139"/>
    </row>
    <row r="1075" spans="2:10" ht="14.25" customHeight="1" x14ac:dyDescent="0.25">
      <c r="B1075" s="138"/>
      <c r="C1075" s="138"/>
      <c r="D1075" s="138"/>
      <c r="F1075" s="138"/>
      <c r="G1075" s="139"/>
      <c r="J1075" s="139"/>
    </row>
    <row r="1076" spans="2:10" ht="14.25" customHeight="1" x14ac:dyDescent="0.25">
      <c r="B1076" s="138"/>
      <c r="C1076" s="138"/>
      <c r="D1076" s="138"/>
      <c r="F1076" s="138"/>
      <c r="G1076" s="139"/>
      <c r="J1076" s="139"/>
    </row>
    <row r="1077" spans="2:10" ht="14.25" customHeight="1" x14ac:dyDescent="0.25">
      <c r="B1077" s="138"/>
      <c r="C1077" s="138"/>
      <c r="D1077" s="138"/>
      <c r="F1077" s="138"/>
      <c r="G1077" s="139"/>
      <c r="J1077" s="139"/>
    </row>
    <row r="1078" spans="2:10" ht="14.25" customHeight="1" x14ac:dyDescent="0.25">
      <c r="B1078" s="138"/>
      <c r="C1078" s="138"/>
      <c r="D1078" s="138"/>
      <c r="F1078" s="138"/>
      <c r="G1078" s="139"/>
      <c r="J1078" s="139"/>
    </row>
    <row r="1079" spans="2:10" ht="14.25" customHeight="1" x14ac:dyDescent="0.25">
      <c r="B1079" s="138"/>
      <c r="C1079" s="138"/>
      <c r="D1079" s="138"/>
      <c r="F1079" s="138"/>
      <c r="G1079" s="139"/>
      <c r="J1079" s="139"/>
    </row>
    <row r="1080" spans="2:10" ht="14.25" customHeight="1" x14ac:dyDescent="0.25">
      <c r="B1080" s="138"/>
      <c r="C1080" s="138"/>
      <c r="D1080" s="138"/>
      <c r="F1080" s="138"/>
      <c r="G1080" s="139"/>
      <c r="J1080" s="139"/>
    </row>
    <row r="1081" spans="2:10" ht="14.25" customHeight="1" x14ac:dyDescent="0.25">
      <c r="B1081" s="138"/>
      <c r="C1081" s="138"/>
      <c r="D1081" s="138"/>
      <c r="F1081" s="138"/>
      <c r="G1081" s="139"/>
      <c r="J1081" s="139"/>
    </row>
    <row r="1082" spans="2:10" ht="14.25" customHeight="1" x14ac:dyDescent="0.25">
      <c r="B1082" s="138"/>
      <c r="C1082" s="138"/>
      <c r="D1082" s="138"/>
      <c r="F1082" s="138"/>
      <c r="G1082" s="139"/>
      <c r="J1082" s="139"/>
    </row>
    <row r="1083" spans="2:10" ht="14.25" customHeight="1" x14ac:dyDescent="0.25">
      <c r="B1083" s="138"/>
      <c r="C1083" s="138"/>
      <c r="D1083" s="138"/>
      <c r="F1083" s="138"/>
      <c r="G1083" s="139"/>
      <c r="J1083" s="139"/>
    </row>
    <row r="1084" spans="2:10" ht="14.25" customHeight="1" x14ac:dyDescent="0.25">
      <c r="B1084" s="138"/>
      <c r="C1084" s="138"/>
      <c r="D1084" s="138"/>
      <c r="F1084" s="138"/>
      <c r="G1084" s="139"/>
      <c r="J1084" s="139"/>
    </row>
    <row r="1085" spans="2:10" ht="14.25" customHeight="1" x14ac:dyDescent="0.25">
      <c r="B1085" s="138"/>
      <c r="C1085" s="138"/>
      <c r="D1085" s="138"/>
      <c r="F1085" s="138"/>
      <c r="G1085" s="139"/>
      <c r="J1085" s="139"/>
    </row>
    <row r="1086" spans="2:10" ht="14.25" customHeight="1" x14ac:dyDescent="0.25">
      <c r="B1086" s="138"/>
      <c r="C1086" s="138"/>
      <c r="D1086" s="138"/>
      <c r="F1086" s="138"/>
      <c r="G1086" s="139"/>
      <c r="J1086" s="139"/>
    </row>
    <row r="1087" spans="2:10" ht="14.25" customHeight="1" x14ac:dyDescent="0.25">
      <c r="B1087" s="138"/>
      <c r="C1087" s="138"/>
      <c r="D1087" s="138"/>
      <c r="F1087" s="138"/>
      <c r="G1087" s="139"/>
      <c r="J1087" s="139"/>
    </row>
    <row r="1088" spans="2:10" ht="14.25" customHeight="1" x14ac:dyDescent="0.25">
      <c r="B1088" s="138"/>
      <c r="C1088" s="138"/>
      <c r="D1088" s="138"/>
      <c r="F1088" s="138"/>
      <c r="G1088" s="139"/>
      <c r="J1088" s="139"/>
    </row>
    <row r="1089" spans="2:10" ht="14.25" customHeight="1" x14ac:dyDescent="0.25">
      <c r="B1089" s="138"/>
      <c r="C1089" s="138"/>
      <c r="D1089" s="138"/>
      <c r="F1089" s="138"/>
      <c r="G1089" s="139"/>
      <c r="J1089" s="139"/>
    </row>
    <row r="1090" spans="2:10" ht="14.25" customHeight="1" x14ac:dyDescent="0.25">
      <c r="B1090" s="138"/>
      <c r="C1090" s="138"/>
      <c r="D1090" s="138"/>
      <c r="F1090" s="138"/>
      <c r="G1090" s="139"/>
      <c r="J1090" s="139"/>
    </row>
    <row r="1091" spans="2:10" ht="14.25" customHeight="1" x14ac:dyDescent="0.25">
      <c r="B1091" s="138"/>
      <c r="C1091" s="138"/>
      <c r="D1091" s="138"/>
      <c r="F1091" s="138"/>
      <c r="G1091" s="139"/>
      <c r="J1091" s="139"/>
    </row>
    <row r="1092" spans="2:10" ht="14.25" customHeight="1" x14ac:dyDescent="0.25">
      <c r="B1092" s="138"/>
      <c r="C1092" s="138"/>
      <c r="D1092" s="138"/>
      <c r="F1092" s="138"/>
      <c r="G1092" s="139"/>
      <c r="J1092" s="139"/>
    </row>
    <row r="1093" spans="2:10" ht="14.25" customHeight="1" x14ac:dyDescent="0.25">
      <c r="B1093" s="138"/>
      <c r="C1093" s="138"/>
      <c r="D1093" s="138"/>
      <c r="F1093" s="138"/>
      <c r="G1093" s="139"/>
      <c r="J1093" s="139"/>
    </row>
    <row r="1094" spans="2:10" ht="14.25" customHeight="1" x14ac:dyDescent="0.25">
      <c r="B1094" s="138"/>
      <c r="C1094" s="138"/>
      <c r="D1094" s="138"/>
      <c r="F1094" s="138"/>
      <c r="G1094" s="139"/>
      <c r="J1094" s="139"/>
    </row>
    <row r="1095" spans="2:10" ht="14.25" customHeight="1" x14ac:dyDescent="0.25">
      <c r="B1095" s="138"/>
      <c r="C1095" s="138"/>
      <c r="D1095" s="138"/>
      <c r="F1095" s="138"/>
      <c r="G1095" s="139"/>
      <c r="J1095" s="139"/>
    </row>
    <row r="1096" spans="2:10" ht="14.25" customHeight="1" x14ac:dyDescent="0.25">
      <c r="B1096" s="138"/>
      <c r="C1096" s="138"/>
      <c r="D1096" s="138"/>
      <c r="F1096" s="138"/>
      <c r="G1096" s="139"/>
      <c r="J1096" s="139"/>
    </row>
    <row r="1097" spans="2:10" ht="14.25" customHeight="1" x14ac:dyDescent="0.25">
      <c r="B1097" s="138"/>
      <c r="C1097" s="138"/>
      <c r="D1097" s="138"/>
      <c r="F1097" s="138"/>
      <c r="G1097" s="139"/>
      <c r="J1097" s="139"/>
    </row>
    <row r="1098" spans="2:10" ht="14.25" customHeight="1" x14ac:dyDescent="0.25">
      <c r="B1098" s="138"/>
      <c r="C1098" s="138"/>
      <c r="D1098" s="138"/>
      <c r="F1098" s="138"/>
      <c r="G1098" s="139"/>
      <c r="J1098" s="139"/>
    </row>
    <row r="1099" spans="2:10" ht="14.25" customHeight="1" x14ac:dyDescent="0.25">
      <c r="B1099" s="138"/>
      <c r="C1099" s="138"/>
      <c r="D1099" s="138"/>
      <c r="F1099" s="138"/>
      <c r="G1099" s="139"/>
      <c r="J1099" s="139"/>
    </row>
    <row r="1100" spans="2:10" ht="14.25" customHeight="1" x14ac:dyDescent="0.25">
      <c r="B1100" s="138"/>
      <c r="C1100" s="138"/>
      <c r="D1100" s="138"/>
      <c r="F1100" s="138"/>
      <c r="G1100" s="139"/>
      <c r="J1100" s="139"/>
    </row>
    <row r="1101" spans="2:10" ht="14.25" customHeight="1" x14ac:dyDescent="0.25">
      <c r="B1101" s="138"/>
      <c r="C1101" s="138"/>
      <c r="D1101" s="138"/>
      <c r="F1101" s="138"/>
      <c r="G1101" s="139"/>
      <c r="J1101" s="139"/>
    </row>
    <row r="1102" spans="2:10" ht="14.25" customHeight="1" x14ac:dyDescent="0.25">
      <c r="B1102" s="138"/>
      <c r="C1102" s="138"/>
      <c r="D1102" s="138"/>
      <c r="F1102" s="138"/>
      <c r="G1102" s="139"/>
      <c r="J1102" s="139"/>
    </row>
    <row r="1103" spans="2:10" ht="14.25" customHeight="1" x14ac:dyDescent="0.25">
      <c r="B1103" s="138"/>
      <c r="C1103" s="138"/>
      <c r="D1103" s="138"/>
      <c r="F1103" s="138"/>
      <c r="G1103" s="139"/>
      <c r="J1103" s="139"/>
    </row>
    <row r="1104" spans="2:10" ht="14.25" customHeight="1" x14ac:dyDescent="0.25">
      <c r="B1104" s="138"/>
      <c r="C1104" s="138"/>
      <c r="D1104" s="138"/>
      <c r="F1104" s="138"/>
      <c r="G1104" s="139"/>
      <c r="J1104" s="139"/>
    </row>
    <row r="1105" spans="2:10" ht="14.25" customHeight="1" x14ac:dyDescent="0.25">
      <c r="B1105" s="138"/>
      <c r="C1105" s="138"/>
      <c r="D1105" s="138"/>
      <c r="F1105" s="138"/>
      <c r="G1105" s="139"/>
      <c r="J1105" s="139"/>
    </row>
    <row r="1106" spans="2:10" ht="14.25" customHeight="1" x14ac:dyDescent="0.25">
      <c r="B1106" s="138"/>
      <c r="C1106" s="138"/>
      <c r="D1106" s="138"/>
      <c r="F1106" s="138"/>
      <c r="G1106" s="139"/>
      <c r="J1106" s="139"/>
    </row>
    <row r="1107" spans="2:10" ht="14.25" customHeight="1" x14ac:dyDescent="0.25">
      <c r="B1107" s="138"/>
      <c r="C1107" s="138"/>
      <c r="D1107" s="138"/>
      <c r="F1107" s="138"/>
      <c r="G1107" s="139"/>
      <c r="J1107" s="139"/>
    </row>
    <row r="1108" spans="2:10" ht="14.25" customHeight="1" x14ac:dyDescent="0.25">
      <c r="B1108" s="138"/>
      <c r="C1108" s="138"/>
      <c r="D1108" s="138"/>
      <c r="F1108" s="138"/>
      <c r="G1108" s="139"/>
      <c r="J1108" s="139"/>
    </row>
    <row r="1109" spans="2:10" ht="14.25" customHeight="1" x14ac:dyDescent="0.25">
      <c r="B1109" s="138"/>
      <c r="C1109" s="138"/>
      <c r="D1109" s="138"/>
      <c r="F1109" s="138"/>
      <c r="G1109" s="139"/>
      <c r="J1109" s="139"/>
    </row>
    <row r="1110" spans="2:10" ht="14.25" customHeight="1" x14ac:dyDescent="0.25">
      <c r="B1110" s="138"/>
      <c r="C1110" s="138"/>
      <c r="D1110" s="138"/>
      <c r="F1110" s="138"/>
      <c r="G1110" s="139"/>
      <c r="J1110" s="139"/>
    </row>
    <row r="1111" spans="2:10" ht="14.25" customHeight="1" x14ac:dyDescent="0.25">
      <c r="B1111" s="138"/>
      <c r="C1111" s="138"/>
      <c r="D1111" s="138"/>
      <c r="F1111" s="138"/>
      <c r="G1111" s="139"/>
      <c r="J1111" s="139"/>
    </row>
    <row r="1112" spans="2:10" ht="14.25" customHeight="1" x14ac:dyDescent="0.25">
      <c r="B1112" s="138"/>
      <c r="C1112" s="138"/>
      <c r="D1112" s="138"/>
      <c r="F1112" s="138"/>
      <c r="G1112" s="139"/>
      <c r="J1112" s="139"/>
    </row>
    <row r="1113" spans="2:10" ht="14.25" customHeight="1" x14ac:dyDescent="0.25">
      <c r="B1113" s="138"/>
      <c r="C1113" s="138"/>
      <c r="D1113" s="138"/>
      <c r="F1113" s="138"/>
      <c r="G1113" s="139"/>
      <c r="J1113" s="139"/>
    </row>
    <row r="1114" spans="2:10" ht="14.25" customHeight="1" x14ac:dyDescent="0.25">
      <c r="B1114" s="138"/>
      <c r="C1114" s="138"/>
      <c r="D1114" s="138"/>
      <c r="F1114" s="138"/>
      <c r="G1114" s="139"/>
      <c r="J1114" s="139"/>
    </row>
    <row r="1115" spans="2:10" ht="14.25" customHeight="1" x14ac:dyDescent="0.25">
      <c r="B1115" s="138"/>
      <c r="C1115" s="138"/>
      <c r="D1115" s="138"/>
      <c r="F1115" s="138"/>
      <c r="G1115" s="139"/>
      <c r="J1115" s="139"/>
    </row>
    <row r="1116" spans="2:10" ht="14.25" customHeight="1" x14ac:dyDescent="0.25">
      <c r="B1116" s="138"/>
      <c r="C1116" s="138"/>
      <c r="D1116" s="138"/>
      <c r="F1116" s="138"/>
      <c r="G1116" s="139"/>
      <c r="J1116" s="139"/>
    </row>
    <row r="1117" spans="2:10" ht="14.25" customHeight="1" x14ac:dyDescent="0.25">
      <c r="B1117" s="138"/>
      <c r="C1117" s="138"/>
      <c r="D1117" s="138"/>
      <c r="F1117" s="138"/>
      <c r="G1117" s="139"/>
      <c r="J1117" s="139"/>
    </row>
    <row r="1118" spans="2:10" ht="14.25" customHeight="1" x14ac:dyDescent="0.25">
      <c r="B1118" s="138"/>
      <c r="C1118" s="138"/>
      <c r="D1118" s="138"/>
      <c r="F1118" s="138"/>
      <c r="G1118" s="139"/>
      <c r="J1118" s="139"/>
    </row>
    <row r="1119" spans="2:10" ht="14.25" customHeight="1" x14ac:dyDescent="0.25">
      <c r="B1119" s="138"/>
      <c r="C1119" s="138"/>
      <c r="D1119" s="138"/>
      <c r="F1119" s="138"/>
      <c r="G1119" s="139"/>
      <c r="J1119" s="139"/>
    </row>
    <row r="1120" spans="2:10" ht="14.25" customHeight="1" x14ac:dyDescent="0.25">
      <c r="B1120" s="138"/>
      <c r="C1120" s="138"/>
      <c r="D1120" s="138"/>
      <c r="F1120" s="138"/>
      <c r="G1120" s="139"/>
      <c r="J1120" s="139"/>
    </row>
    <row r="1121" spans="2:10" ht="14.25" customHeight="1" x14ac:dyDescent="0.25">
      <c r="B1121" s="138"/>
      <c r="C1121" s="138"/>
      <c r="D1121" s="138"/>
      <c r="F1121" s="138"/>
      <c r="G1121" s="139"/>
      <c r="J1121" s="139"/>
    </row>
    <row r="1122" spans="2:10" ht="14.25" customHeight="1" x14ac:dyDescent="0.25">
      <c r="B1122" s="138"/>
      <c r="C1122" s="138"/>
      <c r="D1122" s="138"/>
      <c r="F1122" s="138"/>
      <c r="G1122" s="139"/>
      <c r="J1122" s="139"/>
    </row>
    <row r="1123" spans="2:10" ht="14.25" customHeight="1" x14ac:dyDescent="0.25">
      <c r="B1123" s="138"/>
      <c r="C1123" s="138"/>
      <c r="D1123" s="138"/>
      <c r="F1123" s="138"/>
      <c r="G1123" s="139"/>
      <c r="J1123" s="139"/>
    </row>
    <row r="1124" spans="2:10" ht="14.25" customHeight="1" x14ac:dyDescent="0.25">
      <c r="B1124" s="138"/>
      <c r="C1124" s="138"/>
      <c r="D1124" s="138"/>
      <c r="F1124" s="138"/>
      <c r="G1124" s="139"/>
      <c r="J1124" s="139"/>
    </row>
    <row r="1125" spans="2:10" ht="14.25" customHeight="1" x14ac:dyDescent="0.25">
      <c r="B1125" s="138"/>
      <c r="C1125" s="138"/>
      <c r="D1125" s="138"/>
      <c r="F1125" s="138"/>
      <c r="G1125" s="139"/>
      <c r="J1125" s="139"/>
    </row>
    <row r="1126" spans="2:10" ht="14.25" customHeight="1" x14ac:dyDescent="0.25">
      <c r="B1126" s="138"/>
      <c r="C1126" s="138"/>
      <c r="D1126" s="138"/>
      <c r="F1126" s="138"/>
      <c r="G1126" s="139"/>
      <c r="J1126" s="139"/>
    </row>
    <row r="1127" spans="2:10" ht="14.25" customHeight="1" x14ac:dyDescent="0.25">
      <c r="B1127" s="138"/>
      <c r="C1127" s="138"/>
      <c r="D1127" s="138"/>
      <c r="F1127" s="138"/>
      <c r="G1127" s="139"/>
      <c r="J1127" s="139"/>
    </row>
    <row r="1128" spans="2:10" ht="14.25" customHeight="1" x14ac:dyDescent="0.25">
      <c r="B1128" s="138"/>
      <c r="C1128" s="138"/>
      <c r="D1128" s="138"/>
      <c r="F1128" s="138"/>
      <c r="G1128" s="139"/>
      <c r="J1128" s="139"/>
    </row>
    <row r="1129" spans="2:10" ht="14.25" customHeight="1" x14ac:dyDescent="0.25">
      <c r="B1129" s="138"/>
      <c r="C1129" s="138"/>
      <c r="D1129" s="138"/>
      <c r="F1129" s="138"/>
      <c r="G1129" s="139"/>
      <c r="J1129" s="139"/>
    </row>
    <row r="1130" spans="2:10" ht="14.25" customHeight="1" x14ac:dyDescent="0.25">
      <c r="B1130" s="138"/>
      <c r="C1130" s="138"/>
      <c r="D1130" s="138"/>
      <c r="F1130" s="138"/>
      <c r="G1130" s="139"/>
      <c r="J1130" s="139"/>
    </row>
    <row r="1131" spans="2:10" ht="14.25" customHeight="1" x14ac:dyDescent="0.25">
      <c r="B1131" s="138"/>
      <c r="C1131" s="138"/>
      <c r="D1131" s="138"/>
      <c r="F1131" s="138"/>
      <c r="G1131" s="139"/>
      <c r="J1131" s="139"/>
    </row>
    <row r="1132" spans="2:10" ht="14.25" customHeight="1" x14ac:dyDescent="0.25">
      <c r="B1132" s="138"/>
      <c r="C1132" s="138"/>
      <c r="D1132" s="138"/>
      <c r="F1132" s="138"/>
      <c r="G1132" s="139"/>
      <c r="J1132" s="139"/>
    </row>
    <row r="1133" spans="2:10" ht="14.25" customHeight="1" x14ac:dyDescent="0.25">
      <c r="B1133" s="138"/>
      <c r="C1133" s="138"/>
      <c r="D1133" s="138"/>
      <c r="F1133" s="138"/>
      <c r="G1133" s="139"/>
      <c r="J1133" s="139"/>
    </row>
    <row r="1134" spans="2:10" ht="14.25" customHeight="1" x14ac:dyDescent="0.25">
      <c r="B1134" s="138"/>
      <c r="C1134" s="138"/>
      <c r="D1134" s="138"/>
      <c r="F1134" s="138"/>
      <c r="G1134" s="139"/>
      <c r="J1134" s="139"/>
    </row>
    <row r="1135" spans="2:10" ht="14.25" customHeight="1" x14ac:dyDescent="0.25">
      <c r="B1135" s="138"/>
      <c r="C1135" s="138"/>
      <c r="D1135" s="138"/>
      <c r="F1135" s="138"/>
      <c r="G1135" s="139"/>
      <c r="J1135" s="139"/>
    </row>
    <row r="1136" spans="2:10" ht="14.25" customHeight="1" x14ac:dyDescent="0.25">
      <c r="B1136" s="138"/>
      <c r="C1136" s="138"/>
      <c r="D1136" s="138"/>
      <c r="F1136" s="138"/>
      <c r="G1136" s="139"/>
      <c r="J1136" s="139"/>
    </row>
    <row r="1137" spans="2:10" ht="14.25" customHeight="1" x14ac:dyDescent="0.25">
      <c r="B1137" s="138"/>
      <c r="C1137" s="138"/>
      <c r="D1137" s="138"/>
      <c r="F1137" s="138"/>
      <c r="G1137" s="139"/>
      <c r="J1137" s="139"/>
    </row>
    <row r="1138" spans="2:10" ht="14.25" customHeight="1" x14ac:dyDescent="0.25">
      <c r="B1138" s="138"/>
      <c r="C1138" s="138"/>
      <c r="D1138" s="138"/>
      <c r="F1138" s="138"/>
      <c r="G1138" s="139"/>
      <c r="J1138" s="139"/>
    </row>
    <row r="1139" spans="2:10" ht="14.25" customHeight="1" x14ac:dyDescent="0.25">
      <c r="B1139" s="138"/>
      <c r="C1139" s="138"/>
      <c r="D1139" s="138"/>
      <c r="F1139" s="138"/>
      <c r="G1139" s="139"/>
      <c r="J1139" s="139"/>
    </row>
    <row r="1140" spans="2:10" ht="14.25" customHeight="1" x14ac:dyDescent="0.25">
      <c r="B1140" s="138"/>
      <c r="C1140" s="138"/>
      <c r="D1140" s="138"/>
      <c r="F1140" s="138"/>
      <c r="G1140" s="139"/>
      <c r="J1140" s="139"/>
    </row>
    <row r="1141" spans="2:10" ht="14.25" customHeight="1" x14ac:dyDescent="0.25">
      <c r="B1141" s="138"/>
      <c r="C1141" s="138"/>
      <c r="D1141" s="138"/>
      <c r="F1141" s="138"/>
      <c r="G1141" s="139"/>
      <c r="J1141" s="139"/>
    </row>
    <row r="1142" spans="2:10" ht="14.25" customHeight="1" x14ac:dyDescent="0.25">
      <c r="B1142" s="138"/>
      <c r="C1142" s="138"/>
      <c r="D1142" s="138"/>
      <c r="F1142" s="138"/>
      <c r="G1142" s="139"/>
      <c r="J1142" s="139"/>
    </row>
    <row r="1143" spans="2:10" ht="14.25" customHeight="1" x14ac:dyDescent="0.25">
      <c r="B1143" s="138"/>
      <c r="C1143" s="138"/>
      <c r="D1143" s="138"/>
      <c r="F1143" s="138"/>
      <c r="G1143" s="139"/>
      <c r="J1143" s="139"/>
    </row>
    <row r="1144" spans="2:10" ht="14.25" customHeight="1" x14ac:dyDescent="0.25">
      <c r="B1144" s="138"/>
      <c r="C1144" s="138"/>
      <c r="D1144" s="138"/>
      <c r="F1144" s="138"/>
      <c r="G1144" s="139"/>
      <c r="J1144" s="139"/>
    </row>
    <row r="1145" spans="2:10" ht="14.25" customHeight="1" x14ac:dyDescent="0.25">
      <c r="B1145" s="138"/>
      <c r="C1145" s="138"/>
      <c r="D1145" s="138"/>
      <c r="F1145" s="138"/>
      <c r="G1145" s="139"/>
      <c r="J1145" s="139"/>
    </row>
    <row r="1146" spans="2:10" ht="14.25" customHeight="1" x14ac:dyDescent="0.25">
      <c r="B1146" s="138"/>
      <c r="C1146" s="138"/>
      <c r="D1146" s="138"/>
      <c r="F1146" s="138"/>
      <c r="G1146" s="139"/>
      <c r="J1146" s="139"/>
    </row>
    <row r="1147" spans="2:10" ht="14.25" customHeight="1" x14ac:dyDescent="0.25">
      <c r="B1147" s="138"/>
      <c r="C1147" s="138"/>
      <c r="D1147" s="138"/>
      <c r="F1147" s="138"/>
      <c r="G1147" s="139"/>
      <c r="J1147" s="139"/>
    </row>
    <row r="1148" spans="2:10" ht="14.25" customHeight="1" x14ac:dyDescent="0.25">
      <c r="B1148" s="138"/>
      <c r="C1148" s="138"/>
      <c r="D1148" s="138"/>
      <c r="F1148" s="138"/>
      <c r="G1148" s="139"/>
      <c r="J1148" s="139"/>
    </row>
    <row r="1149" spans="2:10" ht="14.25" customHeight="1" x14ac:dyDescent="0.25">
      <c r="B1149" s="138"/>
      <c r="C1149" s="138"/>
      <c r="D1149" s="138"/>
      <c r="F1149" s="138"/>
      <c r="G1149" s="139"/>
      <c r="J1149" s="139"/>
    </row>
    <row r="1150" spans="2:10" ht="14.25" customHeight="1" x14ac:dyDescent="0.25">
      <c r="B1150" s="138"/>
      <c r="C1150" s="138"/>
      <c r="D1150" s="138"/>
      <c r="F1150" s="138"/>
      <c r="G1150" s="139"/>
      <c r="J1150" s="139"/>
    </row>
    <row r="1151" spans="2:10" ht="14.25" customHeight="1" x14ac:dyDescent="0.25">
      <c r="B1151" s="138"/>
      <c r="C1151" s="138"/>
      <c r="D1151" s="138"/>
      <c r="F1151" s="138"/>
      <c r="G1151" s="139"/>
      <c r="J1151" s="139"/>
    </row>
    <row r="1152" spans="2:10" ht="14.25" customHeight="1" x14ac:dyDescent="0.25">
      <c r="B1152" s="138"/>
      <c r="C1152" s="138"/>
      <c r="D1152" s="138"/>
      <c r="F1152" s="138"/>
      <c r="G1152" s="139"/>
      <c r="J1152" s="139"/>
    </row>
    <row r="1153" spans="2:10" ht="14.25" customHeight="1" x14ac:dyDescent="0.25">
      <c r="B1153" s="138"/>
      <c r="C1153" s="138"/>
      <c r="D1153" s="138"/>
      <c r="F1153" s="138"/>
      <c r="G1153" s="139"/>
      <c r="J1153" s="139"/>
    </row>
    <row r="1154" spans="2:10" ht="14.25" customHeight="1" x14ac:dyDescent="0.25">
      <c r="B1154" s="138"/>
      <c r="C1154" s="138"/>
      <c r="D1154" s="138"/>
      <c r="F1154" s="138"/>
      <c r="G1154" s="139"/>
      <c r="J1154" s="139"/>
    </row>
    <row r="1155" spans="2:10" ht="14.25" customHeight="1" x14ac:dyDescent="0.25">
      <c r="B1155" s="138"/>
      <c r="C1155" s="138"/>
      <c r="D1155" s="138"/>
      <c r="F1155" s="138"/>
      <c r="G1155" s="139"/>
      <c r="J1155" s="139"/>
    </row>
    <row r="1156" spans="2:10" ht="14.25" customHeight="1" x14ac:dyDescent="0.25">
      <c r="B1156" s="138"/>
      <c r="C1156" s="138"/>
      <c r="D1156" s="138"/>
      <c r="F1156" s="138"/>
      <c r="G1156" s="139"/>
      <c r="J1156" s="139"/>
    </row>
    <row r="1157" spans="2:10" ht="14.25" customHeight="1" x14ac:dyDescent="0.25">
      <c r="B1157" s="138"/>
      <c r="C1157" s="138"/>
      <c r="D1157" s="138"/>
      <c r="F1157" s="138"/>
      <c r="G1157" s="139"/>
      <c r="J1157" s="139"/>
    </row>
    <row r="1158" spans="2:10" ht="14.25" customHeight="1" x14ac:dyDescent="0.25">
      <c r="B1158" s="138"/>
      <c r="C1158" s="138"/>
      <c r="D1158" s="138"/>
      <c r="F1158" s="138"/>
      <c r="G1158" s="139"/>
      <c r="J1158" s="139"/>
    </row>
    <row r="1159" spans="2:10" ht="14.25" customHeight="1" x14ac:dyDescent="0.25">
      <c r="B1159" s="138"/>
      <c r="C1159" s="138"/>
      <c r="D1159" s="138"/>
      <c r="F1159" s="138"/>
      <c r="G1159" s="139"/>
      <c r="J1159" s="139"/>
    </row>
    <row r="1160" spans="2:10" ht="14.25" customHeight="1" x14ac:dyDescent="0.25">
      <c r="B1160" s="138"/>
      <c r="C1160" s="138"/>
      <c r="D1160" s="138"/>
      <c r="F1160" s="138"/>
      <c r="G1160" s="139"/>
      <c r="J1160" s="139"/>
    </row>
    <row r="1161" spans="2:10" ht="14.25" customHeight="1" x14ac:dyDescent="0.25">
      <c r="B1161" s="138"/>
      <c r="C1161" s="138"/>
      <c r="D1161" s="138"/>
      <c r="F1161" s="138"/>
      <c r="G1161" s="139"/>
      <c r="J1161" s="139"/>
    </row>
    <row r="1162" spans="2:10" ht="14.25" customHeight="1" x14ac:dyDescent="0.25">
      <c r="B1162" s="138"/>
      <c r="C1162" s="138"/>
      <c r="D1162" s="138"/>
      <c r="F1162" s="138"/>
      <c r="G1162" s="139"/>
      <c r="J1162" s="139"/>
    </row>
    <row r="1163" spans="2:10" ht="14.25" customHeight="1" x14ac:dyDescent="0.25">
      <c r="B1163" s="138"/>
      <c r="C1163" s="138"/>
      <c r="D1163" s="138"/>
      <c r="F1163" s="138"/>
      <c r="G1163" s="139"/>
      <c r="J1163" s="139"/>
    </row>
    <row r="1164" spans="2:10" ht="14.25" customHeight="1" x14ac:dyDescent="0.25">
      <c r="B1164" s="138"/>
      <c r="C1164" s="138"/>
      <c r="D1164" s="138"/>
      <c r="F1164" s="138"/>
      <c r="G1164" s="139"/>
      <c r="J1164" s="139"/>
    </row>
    <row r="1165" spans="2:10" ht="14.25" customHeight="1" x14ac:dyDescent="0.25">
      <c r="B1165" s="138"/>
      <c r="C1165" s="138"/>
      <c r="D1165" s="138"/>
      <c r="F1165" s="138"/>
      <c r="G1165" s="139"/>
      <c r="J1165" s="139"/>
    </row>
    <row r="1166" spans="2:10" ht="14.25" customHeight="1" x14ac:dyDescent="0.25">
      <c r="B1166" s="138"/>
      <c r="C1166" s="138"/>
      <c r="D1166" s="138"/>
      <c r="F1166" s="138"/>
      <c r="G1166" s="139"/>
      <c r="J1166" s="139"/>
    </row>
    <row r="1167" spans="2:10" ht="14.25" customHeight="1" x14ac:dyDescent="0.25">
      <c r="B1167" s="138"/>
      <c r="C1167" s="138"/>
      <c r="D1167" s="138"/>
      <c r="F1167" s="138"/>
      <c r="G1167" s="139"/>
      <c r="J1167" s="139"/>
    </row>
    <row r="1168" spans="2:10" ht="14.25" customHeight="1" x14ac:dyDescent="0.25">
      <c r="B1168" s="138"/>
      <c r="C1168" s="138"/>
      <c r="D1168" s="138"/>
      <c r="F1168" s="138"/>
      <c r="G1168" s="139"/>
      <c r="J1168" s="139"/>
    </row>
    <row r="1169" spans="2:10" ht="14.25" customHeight="1" x14ac:dyDescent="0.25">
      <c r="B1169" s="138"/>
      <c r="C1169" s="138"/>
      <c r="D1169" s="138"/>
      <c r="F1169" s="138"/>
      <c r="G1169" s="139"/>
      <c r="J1169" s="139"/>
    </row>
    <row r="1170" spans="2:10" ht="14.25" customHeight="1" x14ac:dyDescent="0.25">
      <c r="B1170" s="138"/>
      <c r="C1170" s="138"/>
      <c r="D1170" s="138"/>
      <c r="F1170" s="138"/>
      <c r="G1170" s="139"/>
      <c r="J1170" s="139"/>
    </row>
    <row r="1171" spans="2:10" ht="14.25" customHeight="1" x14ac:dyDescent="0.25">
      <c r="B1171" s="138"/>
      <c r="C1171" s="138"/>
      <c r="D1171" s="138"/>
      <c r="F1171" s="138"/>
      <c r="G1171" s="139"/>
      <c r="J1171" s="139"/>
    </row>
    <row r="1172" spans="2:10" ht="14.25" customHeight="1" x14ac:dyDescent="0.25">
      <c r="B1172" s="138"/>
      <c r="C1172" s="138"/>
      <c r="D1172" s="138"/>
      <c r="F1172" s="138"/>
      <c r="G1172" s="139"/>
      <c r="J1172" s="139"/>
    </row>
    <row r="1173" spans="2:10" ht="14.25" customHeight="1" x14ac:dyDescent="0.25">
      <c r="B1173" s="138"/>
      <c r="C1173" s="138"/>
      <c r="D1173" s="138"/>
      <c r="F1173" s="138"/>
      <c r="G1173" s="139"/>
      <c r="J1173" s="139"/>
    </row>
    <row r="1174" spans="2:10" ht="14.25" customHeight="1" x14ac:dyDescent="0.25">
      <c r="B1174" s="138"/>
      <c r="C1174" s="138"/>
      <c r="D1174" s="138"/>
      <c r="F1174" s="138"/>
      <c r="G1174" s="139"/>
      <c r="J1174" s="139"/>
    </row>
    <row r="1175" spans="2:10" ht="14.25" customHeight="1" x14ac:dyDescent="0.25">
      <c r="B1175" s="138"/>
      <c r="C1175" s="138"/>
      <c r="D1175" s="138"/>
      <c r="F1175" s="138"/>
      <c r="G1175" s="139"/>
      <c r="J1175" s="139"/>
    </row>
    <row r="1176" spans="2:10" ht="14.25" customHeight="1" x14ac:dyDescent="0.25">
      <c r="B1176" s="138"/>
      <c r="C1176" s="138"/>
      <c r="D1176" s="138"/>
      <c r="F1176" s="138"/>
      <c r="G1176" s="139"/>
      <c r="J1176" s="139"/>
    </row>
    <row r="1177" spans="2:10" ht="14.25" customHeight="1" x14ac:dyDescent="0.25">
      <c r="B1177" s="138"/>
      <c r="C1177" s="138"/>
      <c r="D1177" s="138"/>
      <c r="F1177" s="138"/>
      <c r="G1177" s="139"/>
      <c r="J1177" s="139"/>
    </row>
    <row r="1178" spans="2:10" ht="14.25" customHeight="1" x14ac:dyDescent="0.25">
      <c r="B1178" s="138"/>
      <c r="C1178" s="138"/>
      <c r="D1178" s="138"/>
      <c r="F1178" s="138"/>
      <c r="G1178" s="139"/>
      <c r="J1178" s="139"/>
    </row>
    <row r="1179" spans="2:10" ht="14.25" customHeight="1" x14ac:dyDescent="0.25">
      <c r="B1179" s="138"/>
      <c r="C1179" s="138"/>
      <c r="D1179" s="138"/>
      <c r="F1179" s="138"/>
      <c r="G1179" s="139"/>
      <c r="J1179" s="139"/>
    </row>
    <row r="1180" spans="2:10" ht="14.25" customHeight="1" x14ac:dyDescent="0.25">
      <c r="B1180" s="138"/>
      <c r="C1180" s="138"/>
      <c r="D1180" s="138"/>
      <c r="F1180" s="138"/>
      <c r="G1180" s="139"/>
      <c r="J1180" s="139"/>
    </row>
    <row r="1181" spans="2:10" ht="14.25" customHeight="1" x14ac:dyDescent="0.25">
      <c r="B1181" s="138"/>
      <c r="C1181" s="138"/>
      <c r="D1181" s="138"/>
      <c r="F1181" s="138"/>
      <c r="G1181" s="139"/>
      <c r="J1181" s="139"/>
    </row>
    <row r="1182" spans="2:10" ht="14.25" customHeight="1" x14ac:dyDescent="0.25">
      <c r="B1182" s="138"/>
      <c r="C1182" s="138"/>
      <c r="D1182" s="138"/>
      <c r="F1182" s="138"/>
      <c r="G1182" s="139"/>
      <c r="J1182" s="139"/>
    </row>
    <row r="1183" spans="2:10" ht="14.25" customHeight="1" x14ac:dyDescent="0.25">
      <c r="B1183" s="138"/>
      <c r="C1183" s="138"/>
      <c r="D1183" s="138"/>
      <c r="F1183" s="138"/>
      <c r="G1183" s="139"/>
      <c r="J1183" s="139"/>
    </row>
    <row r="1184" spans="2:10" ht="14.25" customHeight="1" x14ac:dyDescent="0.25">
      <c r="B1184" s="138"/>
      <c r="C1184" s="138"/>
      <c r="D1184" s="138"/>
      <c r="F1184" s="138"/>
      <c r="G1184" s="139"/>
      <c r="J1184" s="139"/>
    </row>
    <row r="1185" spans="2:10" ht="14.25" customHeight="1" x14ac:dyDescent="0.25">
      <c r="B1185" s="138"/>
      <c r="C1185" s="138"/>
      <c r="D1185" s="138"/>
      <c r="F1185" s="138"/>
      <c r="G1185" s="139"/>
      <c r="J1185" s="139"/>
    </row>
    <row r="1186" spans="2:10" ht="14.25" customHeight="1" x14ac:dyDescent="0.25">
      <c r="B1186" s="138"/>
      <c r="C1186" s="138"/>
      <c r="D1186" s="138"/>
      <c r="F1186" s="138"/>
      <c r="G1186" s="139"/>
      <c r="J1186" s="139"/>
    </row>
    <row r="1187" spans="2:10" ht="14.25" customHeight="1" x14ac:dyDescent="0.25">
      <c r="B1187" s="138"/>
      <c r="C1187" s="138"/>
      <c r="D1187" s="138"/>
      <c r="F1187" s="138"/>
      <c r="G1187" s="139"/>
      <c r="J1187" s="139"/>
    </row>
    <row r="1188" spans="2:10" ht="14.25" customHeight="1" x14ac:dyDescent="0.25">
      <c r="B1188" s="138"/>
      <c r="C1188" s="138"/>
      <c r="D1188" s="138"/>
      <c r="F1188" s="138"/>
      <c r="G1188" s="139"/>
      <c r="J1188" s="139"/>
    </row>
    <row r="1189" spans="2:10" ht="14.25" customHeight="1" x14ac:dyDescent="0.25">
      <c r="B1189" s="138"/>
      <c r="C1189" s="138"/>
      <c r="D1189" s="138"/>
      <c r="F1189" s="138"/>
      <c r="G1189" s="139"/>
      <c r="J1189" s="139"/>
    </row>
    <row r="1190" spans="2:10" ht="14.25" customHeight="1" x14ac:dyDescent="0.25">
      <c r="B1190" s="138"/>
      <c r="C1190" s="138"/>
      <c r="D1190" s="138"/>
      <c r="F1190" s="138"/>
      <c r="G1190" s="139"/>
      <c r="J1190" s="139"/>
    </row>
    <row r="1191" spans="2:10" ht="14.25" customHeight="1" x14ac:dyDescent="0.25">
      <c r="B1191" s="138"/>
      <c r="C1191" s="138"/>
      <c r="D1191" s="138"/>
      <c r="F1191" s="138"/>
      <c r="G1191" s="139"/>
      <c r="J1191" s="139"/>
    </row>
    <row r="1192" spans="2:10" ht="14.25" customHeight="1" x14ac:dyDescent="0.25">
      <c r="B1192" s="138"/>
      <c r="C1192" s="138"/>
      <c r="D1192" s="138"/>
      <c r="F1192" s="138"/>
      <c r="G1192" s="139"/>
      <c r="J1192" s="139"/>
    </row>
    <row r="1193" spans="2:10" ht="14.25" customHeight="1" x14ac:dyDescent="0.25">
      <c r="B1193" s="138"/>
      <c r="C1193" s="138"/>
      <c r="D1193" s="138"/>
      <c r="F1193" s="138"/>
      <c r="G1193" s="139"/>
      <c r="J1193" s="139"/>
    </row>
    <row r="1194" spans="2:10" ht="14.25" customHeight="1" x14ac:dyDescent="0.25">
      <c r="B1194" s="138"/>
      <c r="C1194" s="138"/>
      <c r="D1194" s="138"/>
      <c r="F1194" s="138"/>
      <c r="G1194" s="139"/>
      <c r="J1194" s="139"/>
    </row>
    <row r="1195" spans="2:10" ht="14.25" customHeight="1" x14ac:dyDescent="0.25">
      <c r="B1195" s="138"/>
      <c r="C1195" s="138"/>
      <c r="D1195" s="138"/>
      <c r="F1195" s="138"/>
      <c r="G1195" s="139"/>
      <c r="J1195" s="139"/>
    </row>
    <row r="1196" spans="2:10" ht="14.25" customHeight="1" x14ac:dyDescent="0.25">
      <c r="B1196" s="138"/>
      <c r="C1196" s="138"/>
      <c r="D1196" s="138"/>
      <c r="F1196" s="138"/>
      <c r="G1196" s="139"/>
      <c r="J1196" s="139"/>
    </row>
    <row r="1197" spans="2:10" ht="14.25" customHeight="1" x14ac:dyDescent="0.25">
      <c r="B1197" s="138"/>
      <c r="C1197" s="138"/>
      <c r="D1197" s="138"/>
      <c r="F1197" s="138"/>
      <c r="G1197" s="139"/>
      <c r="J1197" s="139"/>
    </row>
    <row r="1198" spans="2:10" ht="14.25" customHeight="1" x14ac:dyDescent="0.25">
      <c r="B1198" s="138"/>
      <c r="C1198" s="138"/>
      <c r="D1198" s="138"/>
      <c r="F1198" s="138"/>
      <c r="G1198" s="139"/>
      <c r="J1198" s="139"/>
    </row>
    <row r="1199" spans="2:10" ht="14.25" customHeight="1" x14ac:dyDescent="0.25">
      <c r="B1199" s="138"/>
      <c r="C1199" s="138"/>
      <c r="D1199" s="138"/>
      <c r="F1199" s="138"/>
      <c r="G1199" s="139"/>
      <c r="J1199" s="139"/>
    </row>
    <row r="1200" spans="2:10" ht="14.25" customHeight="1" x14ac:dyDescent="0.25">
      <c r="B1200" s="138"/>
      <c r="C1200" s="138"/>
      <c r="D1200" s="138"/>
      <c r="F1200" s="138"/>
      <c r="G1200" s="139"/>
      <c r="J1200" s="139"/>
    </row>
    <row r="1201" spans="2:10" ht="14.25" customHeight="1" x14ac:dyDescent="0.25">
      <c r="B1201" s="138"/>
      <c r="C1201" s="138"/>
      <c r="D1201" s="138"/>
      <c r="F1201" s="138"/>
      <c r="G1201" s="139"/>
      <c r="J1201" s="139"/>
    </row>
    <row r="1202" spans="2:10" ht="14.25" customHeight="1" x14ac:dyDescent="0.25">
      <c r="B1202" s="138"/>
      <c r="C1202" s="138"/>
      <c r="D1202" s="138"/>
      <c r="F1202" s="138"/>
      <c r="G1202" s="139"/>
      <c r="J1202" s="139"/>
    </row>
    <row r="1203" spans="2:10" ht="14.25" customHeight="1" x14ac:dyDescent="0.25">
      <c r="B1203" s="138"/>
      <c r="C1203" s="138"/>
      <c r="D1203" s="138"/>
      <c r="F1203" s="138"/>
      <c r="G1203" s="139"/>
      <c r="J1203" s="139"/>
    </row>
    <row r="1204" spans="2:10" ht="14.25" customHeight="1" x14ac:dyDescent="0.25">
      <c r="B1204" s="138"/>
      <c r="C1204" s="138"/>
      <c r="D1204" s="138"/>
      <c r="F1204" s="138"/>
      <c r="G1204" s="139"/>
      <c r="J1204" s="139"/>
    </row>
    <row r="1205" spans="2:10" ht="14.25" customHeight="1" x14ac:dyDescent="0.25">
      <c r="B1205" s="138"/>
      <c r="C1205" s="138"/>
      <c r="D1205" s="138"/>
      <c r="F1205" s="138"/>
      <c r="G1205" s="139"/>
      <c r="J1205" s="139"/>
    </row>
    <row r="1206" spans="2:10" ht="14.25" customHeight="1" x14ac:dyDescent="0.25">
      <c r="B1206" s="138"/>
      <c r="C1206" s="138"/>
      <c r="D1206" s="138"/>
      <c r="F1206" s="138"/>
      <c r="G1206" s="139"/>
      <c r="J1206" s="139"/>
    </row>
    <row r="1207" spans="2:10" ht="14.25" customHeight="1" x14ac:dyDescent="0.25">
      <c r="B1207" s="138"/>
      <c r="C1207" s="138"/>
      <c r="D1207" s="138"/>
      <c r="F1207" s="138"/>
      <c r="G1207" s="139"/>
      <c r="J1207" s="139"/>
    </row>
    <row r="1208" spans="2:10" ht="14.25" customHeight="1" x14ac:dyDescent="0.25">
      <c r="B1208" s="138"/>
      <c r="C1208" s="138"/>
      <c r="D1208" s="138"/>
      <c r="F1208" s="138"/>
      <c r="G1208" s="139"/>
      <c r="J1208" s="139"/>
    </row>
    <row r="1209" spans="2:10" ht="14.25" customHeight="1" x14ac:dyDescent="0.25">
      <c r="B1209" s="138"/>
      <c r="C1209" s="138"/>
      <c r="D1209" s="138"/>
      <c r="F1209" s="138"/>
      <c r="G1209" s="139"/>
      <c r="J1209" s="139"/>
    </row>
    <row r="1210" spans="2:10" ht="14.25" customHeight="1" x14ac:dyDescent="0.25">
      <c r="B1210" s="138"/>
      <c r="C1210" s="138"/>
      <c r="D1210" s="138"/>
      <c r="F1210" s="138"/>
      <c r="G1210" s="139"/>
      <c r="J1210" s="139"/>
    </row>
    <row r="1211" spans="2:10" ht="14.25" customHeight="1" x14ac:dyDescent="0.25">
      <c r="B1211" s="138"/>
      <c r="C1211" s="138"/>
      <c r="D1211" s="138"/>
      <c r="F1211" s="138"/>
      <c r="G1211" s="139"/>
      <c r="J1211" s="139"/>
    </row>
    <row r="1212" spans="2:10" ht="14.25" customHeight="1" x14ac:dyDescent="0.25">
      <c r="B1212" s="138"/>
      <c r="C1212" s="138"/>
      <c r="D1212" s="138"/>
      <c r="F1212" s="138"/>
      <c r="G1212" s="139"/>
      <c r="J1212" s="139"/>
    </row>
    <row r="1213" spans="2:10" ht="14.25" customHeight="1" x14ac:dyDescent="0.25">
      <c r="B1213" s="138"/>
      <c r="C1213" s="138"/>
      <c r="D1213" s="138"/>
      <c r="F1213" s="138"/>
      <c r="G1213" s="139"/>
      <c r="J1213" s="139"/>
    </row>
    <row r="1214" spans="2:10" ht="14.25" customHeight="1" x14ac:dyDescent="0.25">
      <c r="B1214" s="138"/>
      <c r="C1214" s="138"/>
      <c r="D1214" s="138"/>
      <c r="F1214" s="138"/>
      <c r="G1214" s="139"/>
      <c r="J1214" s="139"/>
    </row>
    <row r="1215" spans="2:10" ht="14.25" customHeight="1" x14ac:dyDescent="0.25">
      <c r="B1215" s="138"/>
      <c r="C1215" s="138"/>
      <c r="D1215" s="138"/>
      <c r="F1215" s="138"/>
      <c r="G1215" s="139"/>
      <c r="J1215" s="139"/>
    </row>
    <row r="1216" spans="2:10" ht="14.25" customHeight="1" x14ac:dyDescent="0.25">
      <c r="B1216" s="138"/>
      <c r="C1216" s="138"/>
      <c r="D1216" s="138"/>
      <c r="F1216" s="138"/>
      <c r="G1216" s="139"/>
      <c r="J1216" s="139"/>
    </row>
    <row r="1217" spans="2:10" ht="14.25" customHeight="1" x14ac:dyDescent="0.25">
      <c r="B1217" s="138"/>
      <c r="C1217" s="138"/>
      <c r="D1217" s="138"/>
      <c r="F1217" s="138"/>
      <c r="G1217" s="139"/>
      <c r="J1217" s="139"/>
    </row>
    <row r="1218" spans="2:10" ht="14.25" customHeight="1" x14ac:dyDescent="0.25">
      <c r="B1218" s="138"/>
      <c r="C1218" s="138"/>
      <c r="D1218" s="138"/>
      <c r="F1218" s="138"/>
      <c r="G1218" s="139"/>
      <c r="J1218" s="139"/>
    </row>
    <row r="1219" spans="2:10" ht="14.25" customHeight="1" x14ac:dyDescent="0.25">
      <c r="B1219" s="138"/>
      <c r="C1219" s="138"/>
      <c r="D1219" s="138"/>
      <c r="F1219" s="138"/>
      <c r="G1219" s="139"/>
      <c r="J1219" s="139"/>
    </row>
  </sheetData>
  <autoFilter ref="A8:J61"/>
  <mergeCells count="3">
    <mergeCell ref="B1:F1"/>
    <mergeCell ref="B2:F2"/>
    <mergeCell ref="B3:F3"/>
  </mergeCells>
  <dataValidations count="2">
    <dataValidation type="list" allowBlank="1" showErrorMessage="1" sqref="H40:H57 H221:H224 H32:H38 H182:H219 H171:H172 H174:H175 G228:G247 H18:H30 H153:H162 H164:H168 H123:H128 H226:H227 H177:H179 H59:H106 H143:H151 H130:H141 H116:H121">
      <formula1>"Pass,Fail,N/A,Untested"</formula1>
    </dataValidation>
    <dataValidation type="list" allowBlank="1" showErrorMessage="1" sqref="G1:I2">
      <formula1>$K$1:$K$5</formula1>
    </dataValidation>
  </dataValidations>
  <pageMargins left="0.7" right="0.7" top="0.75" bottom="0.75" header="0" footer="0"/>
  <pageSetup scale="28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8.28515625" customWidth="1"/>
    <col min="2" max="2" width="36.140625" customWidth="1"/>
    <col min="3" max="3" width="19.42578125" customWidth="1"/>
    <col min="4" max="4" width="20.140625" customWidth="1"/>
    <col min="5" max="7" width="17.28515625" customWidth="1"/>
    <col min="8" max="8" width="13.140625" customWidth="1"/>
    <col min="9" max="9" width="14.42578125" customWidth="1"/>
    <col min="10" max="10" width="11.42578125" customWidth="1"/>
    <col min="11" max="11" width="14.85546875" customWidth="1"/>
    <col min="12" max="26" width="34.28515625" customWidth="1"/>
  </cols>
  <sheetData>
    <row r="1" spans="1:26" ht="14.25" customHeight="1" x14ac:dyDescent="0.25">
      <c r="A1" s="53"/>
      <c r="B1" s="54"/>
      <c r="C1" s="55"/>
      <c r="D1" s="53"/>
      <c r="E1" s="52"/>
      <c r="F1" s="56"/>
      <c r="G1" s="57"/>
      <c r="H1" s="57"/>
      <c r="I1" s="58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</row>
    <row r="2" spans="1:26" ht="12.75" customHeight="1" x14ac:dyDescent="0.25">
      <c r="A2" s="59" t="s">
        <v>41</v>
      </c>
      <c r="B2" s="60"/>
      <c r="C2" s="60"/>
      <c r="D2" s="60"/>
      <c r="E2" s="61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</row>
    <row r="3" spans="1:26" ht="12.75" customHeight="1" x14ac:dyDescent="0.25">
      <c r="A3" s="63" t="s">
        <v>29</v>
      </c>
      <c r="B3" s="64"/>
      <c r="C3" s="65"/>
      <c r="D3" s="65"/>
      <c r="E3" s="66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</row>
    <row r="4" spans="1:26" ht="14.25" customHeight="1" x14ac:dyDescent="0.25">
      <c r="A4" s="67" t="s">
        <v>31</v>
      </c>
      <c r="B4" s="68"/>
      <c r="C4" s="69"/>
      <c r="D4" s="69"/>
      <c r="E4" s="70"/>
      <c r="F4" s="62"/>
      <c r="G4" s="62"/>
      <c r="H4" s="62"/>
      <c r="I4" s="62"/>
      <c r="J4" s="71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</row>
    <row r="5" spans="1:26" ht="14.25" customHeight="1" x14ac:dyDescent="0.25">
      <c r="A5" s="72" t="s">
        <v>18</v>
      </c>
      <c r="B5" s="73" t="s">
        <v>19</v>
      </c>
      <c r="C5" s="73" t="s">
        <v>40</v>
      </c>
      <c r="D5" s="74" t="s">
        <v>21</v>
      </c>
      <c r="E5" s="73" t="s">
        <v>32</v>
      </c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</row>
    <row r="6" spans="1:26" ht="14.25" customHeight="1" x14ac:dyDescent="0.25">
      <c r="A6" s="75" t="s">
        <v>26</v>
      </c>
      <c r="B6" s="75" t="s">
        <v>26</v>
      </c>
      <c r="C6" s="75" t="s">
        <v>26</v>
      </c>
      <c r="D6" s="75" t="s">
        <v>26</v>
      </c>
      <c r="E6" s="75" t="s">
        <v>26</v>
      </c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</row>
    <row r="7" spans="1:26" ht="14.25" customHeight="1" x14ac:dyDescent="0.25">
      <c r="A7" s="62"/>
      <c r="B7" s="76"/>
      <c r="C7" s="77"/>
      <c r="D7" s="76"/>
      <c r="E7" s="78"/>
      <c r="F7" s="77"/>
      <c r="G7" s="77"/>
      <c r="H7" s="79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</row>
    <row r="8" spans="1:26" ht="28.5" customHeight="1" x14ac:dyDescent="0.25">
      <c r="A8" s="80" t="s">
        <v>16</v>
      </c>
      <c r="B8" s="80" t="s">
        <v>42</v>
      </c>
      <c r="C8" s="81" t="s">
        <v>43</v>
      </c>
      <c r="D8" s="81" t="s">
        <v>44</v>
      </c>
      <c r="E8" s="81" t="s">
        <v>45</v>
      </c>
      <c r="F8" s="81" t="s">
        <v>46</v>
      </c>
      <c r="G8" s="81" t="s">
        <v>47</v>
      </c>
      <c r="H8" s="82" t="s">
        <v>38</v>
      </c>
      <c r="I8" s="82" t="s">
        <v>39</v>
      </c>
      <c r="J8" s="82" t="s">
        <v>31</v>
      </c>
      <c r="K8" s="82" t="s">
        <v>13</v>
      </c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</row>
    <row r="9" spans="1:26" ht="14.25" customHeight="1" x14ac:dyDescent="0.25">
      <c r="A9" s="83" t="s">
        <v>48</v>
      </c>
      <c r="B9" s="83"/>
      <c r="C9" s="84"/>
      <c r="D9" s="84"/>
      <c r="E9" s="84"/>
      <c r="F9" s="84"/>
      <c r="G9" s="84"/>
      <c r="H9" s="85"/>
      <c r="I9" s="83"/>
      <c r="J9" s="83"/>
      <c r="K9" s="8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</row>
    <row r="10" spans="1:26" ht="14.25" customHeight="1" x14ac:dyDescent="0.25">
      <c r="A10" s="86">
        <v>1</v>
      </c>
      <c r="B10" s="87"/>
      <c r="C10" s="88" t="s">
        <v>49</v>
      </c>
      <c r="D10" s="88" t="s">
        <v>50</v>
      </c>
      <c r="E10" s="88" t="s">
        <v>49</v>
      </c>
      <c r="F10" s="88" t="s">
        <v>50</v>
      </c>
      <c r="G10" s="88" t="s">
        <v>49</v>
      </c>
      <c r="H10" s="86"/>
      <c r="I10" s="86"/>
      <c r="J10" s="86"/>
      <c r="K10" s="86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</row>
    <row r="11" spans="1:26" ht="14.25" customHeight="1" x14ac:dyDescent="0.25">
      <c r="A11" s="86">
        <v>2</v>
      </c>
      <c r="B11" s="87"/>
      <c r="C11" s="88" t="s">
        <v>49</v>
      </c>
      <c r="D11" s="88" t="s">
        <v>50</v>
      </c>
      <c r="E11" s="88" t="s">
        <v>49</v>
      </c>
      <c r="F11" s="88" t="s">
        <v>50</v>
      </c>
      <c r="G11" s="88" t="s">
        <v>49</v>
      </c>
      <c r="H11" s="86"/>
      <c r="I11" s="86"/>
      <c r="J11" s="86"/>
      <c r="K11" s="86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</row>
    <row r="12" spans="1:26" ht="14.25" customHeight="1" x14ac:dyDescent="0.25">
      <c r="A12" s="86">
        <v>3</v>
      </c>
      <c r="B12" s="87"/>
      <c r="C12" s="88" t="s">
        <v>49</v>
      </c>
      <c r="D12" s="88" t="s">
        <v>50</v>
      </c>
      <c r="E12" s="88" t="s">
        <v>49</v>
      </c>
      <c r="F12" s="88" t="s">
        <v>50</v>
      </c>
      <c r="G12" s="88" t="s">
        <v>49</v>
      </c>
      <c r="H12" s="86"/>
      <c r="I12" s="86"/>
      <c r="J12" s="86"/>
      <c r="K12" s="86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</row>
    <row r="13" spans="1:26" ht="14.25" customHeight="1" x14ac:dyDescent="0.25">
      <c r="A13" s="86">
        <v>4</v>
      </c>
      <c r="B13" s="87"/>
      <c r="C13" s="88" t="s">
        <v>49</v>
      </c>
      <c r="D13" s="88" t="s">
        <v>50</v>
      </c>
      <c r="E13" s="88" t="s">
        <v>49</v>
      </c>
      <c r="F13" s="88" t="s">
        <v>50</v>
      </c>
      <c r="G13" s="88" t="s">
        <v>49</v>
      </c>
      <c r="H13" s="86"/>
      <c r="I13" s="86"/>
      <c r="J13" s="86"/>
      <c r="K13" s="86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</row>
    <row r="14" spans="1:26" ht="14.25" customHeight="1" x14ac:dyDescent="0.25">
      <c r="A14" s="86">
        <v>5</v>
      </c>
      <c r="B14" s="87"/>
      <c r="C14" s="88" t="s">
        <v>51</v>
      </c>
      <c r="D14" s="88"/>
      <c r="E14" s="88" t="s">
        <v>51</v>
      </c>
      <c r="F14" s="88"/>
      <c r="G14" s="88" t="s">
        <v>51</v>
      </c>
      <c r="H14" s="86"/>
      <c r="I14" s="86"/>
      <c r="J14" s="86"/>
      <c r="K14" s="86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</row>
    <row r="15" spans="1:26" ht="14.25" customHeight="1" x14ac:dyDescent="0.25">
      <c r="A15" s="83" t="s">
        <v>52</v>
      </c>
      <c r="B15" s="83"/>
      <c r="C15" s="84"/>
      <c r="D15" s="84"/>
      <c r="E15" s="84"/>
      <c r="F15" s="84"/>
      <c r="G15" s="84"/>
      <c r="H15" s="85"/>
      <c r="I15" s="83"/>
      <c r="J15" s="83"/>
      <c r="K15" s="8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</row>
    <row r="16" spans="1:26" ht="14.25" customHeight="1" x14ac:dyDescent="0.25">
      <c r="A16" s="86">
        <v>12</v>
      </c>
      <c r="B16" s="87"/>
      <c r="C16" s="88" t="s">
        <v>49</v>
      </c>
      <c r="D16" s="88" t="s">
        <v>50</v>
      </c>
      <c r="E16" s="88" t="s">
        <v>49</v>
      </c>
      <c r="F16" s="88" t="s">
        <v>50</v>
      </c>
      <c r="G16" s="88" t="s">
        <v>49</v>
      </c>
      <c r="H16" s="86"/>
      <c r="I16" s="86"/>
      <c r="J16" s="86"/>
      <c r="K16" s="86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</row>
    <row r="17" spans="1:26" ht="14.25" customHeight="1" x14ac:dyDescent="0.25">
      <c r="A17" s="86">
        <v>13</v>
      </c>
      <c r="B17" s="87"/>
      <c r="C17" s="88" t="s">
        <v>49</v>
      </c>
      <c r="D17" s="88" t="s">
        <v>50</v>
      </c>
      <c r="E17" s="88" t="s">
        <v>49</v>
      </c>
      <c r="F17" s="88" t="s">
        <v>50</v>
      </c>
      <c r="G17" s="88" t="s">
        <v>49</v>
      </c>
      <c r="H17" s="86"/>
      <c r="I17" s="86"/>
      <c r="J17" s="86"/>
      <c r="K17" s="86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</row>
    <row r="18" spans="1:26" ht="14.25" customHeight="1" x14ac:dyDescent="0.25">
      <c r="A18" s="86">
        <v>14</v>
      </c>
      <c r="B18" s="87"/>
      <c r="C18" s="88" t="s">
        <v>49</v>
      </c>
      <c r="D18" s="88" t="s">
        <v>49</v>
      </c>
      <c r="E18" s="88" t="s">
        <v>49</v>
      </c>
      <c r="F18" s="88" t="s">
        <v>49</v>
      </c>
      <c r="G18" s="88" t="s">
        <v>49</v>
      </c>
      <c r="H18" s="86"/>
      <c r="I18" s="86"/>
      <c r="J18" s="86"/>
      <c r="K18" s="86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</row>
    <row r="19" spans="1:26" ht="14.25" customHeight="1" x14ac:dyDescent="0.25">
      <c r="A19" s="86">
        <v>15</v>
      </c>
      <c r="B19" s="87"/>
      <c r="C19" s="88" t="s">
        <v>49</v>
      </c>
      <c r="D19" s="88" t="s">
        <v>49</v>
      </c>
      <c r="E19" s="88" t="s">
        <v>49</v>
      </c>
      <c r="F19" s="88" t="s">
        <v>49</v>
      </c>
      <c r="G19" s="88" t="s">
        <v>49</v>
      </c>
      <c r="H19" s="86"/>
      <c r="I19" s="86"/>
      <c r="J19" s="86"/>
      <c r="K19" s="86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</row>
    <row r="20" spans="1:26" ht="14.25" customHeight="1" x14ac:dyDescent="0.25">
      <c r="A20" s="86">
        <v>16</v>
      </c>
      <c r="B20" s="87"/>
      <c r="C20" s="88" t="s">
        <v>49</v>
      </c>
      <c r="D20" s="88" t="s">
        <v>49</v>
      </c>
      <c r="E20" s="88" t="s">
        <v>49</v>
      </c>
      <c r="F20" s="88" t="s">
        <v>49</v>
      </c>
      <c r="G20" s="88" t="s">
        <v>49</v>
      </c>
      <c r="H20" s="86"/>
      <c r="I20" s="86"/>
      <c r="J20" s="86"/>
      <c r="K20" s="86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</row>
    <row r="21" spans="1:26" ht="14.25" customHeight="1" x14ac:dyDescent="0.25">
      <c r="A21" s="53"/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</row>
    <row r="22" spans="1:26" ht="14.25" customHeight="1" x14ac:dyDescent="0.25">
      <c r="A22" s="53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</row>
    <row r="23" spans="1:26" ht="14.25" customHeight="1" x14ac:dyDescent="0.25">
      <c r="A23" s="53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</row>
    <row r="24" spans="1:26" ht="14.25" customHeight="1" x14ac:dyDescent="0.25">
      <c r="A24" s="53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</row>
    <row r="25" spans="1:26" ht="14.25" customHeight="1" x14ac:dyDescent="0.25">
      <c r="A25" s="53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</row>
    <row r="26" spans="1:26" ht="14.25" customHeight="1" x14ac:dyDescent="0.25">
      <c r="A26" s="53"/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</row>
    <row r="27" spans="1:26" ht="14.25" customHeight="1" x14ac:dyDescent="0.25">
      <c r="A27" s="53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</row>
    <row r="28" spans="1:26" ht="14.25" customHeight="1" x14ac:dyDescent="0.25">
      <c r="A28" s="53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</row>
    <row r="29" spans="1:26" ht="14.25" customHeight="1" x14ac:dyDescent="0.25">
      <c r="A29" s="53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</row>
    <row r="30" spans="1:26" ht="14.25" customHeight="1" x14ac:dyDescent="0.25">
      <c r="A30" s="53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</row>
    <row r="31" spans="1:26" ht="14.25" customHeight="1" x14ac:dyDescent="0.25">
      <c r="A31" s="53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</row>
    <row r="32" spans="1:26" ht="14.25" customHeight="1" x14ac:dyDescent="0.25">
      <c r="A32" s="53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</row>
    <row r="33" spans="1:26" ht="14.25" customHeight="1" x14ac:dyDescent="0.25">
      <c r="A33" s="53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</row>
    <row r="34" spans="1:26" ht="14.25" customHeight="1" x14ac:dyDescent="0.25">
      <c r="A34" s="53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</row>
    <row r="35" spans="1:26" ht="14.25" customHeight="1" x14ac:dyDescent="0.25">
      <c r="A35" s="53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</row>
    <row r="36" spans="1:26" ht="14.25" customHeight="1" x14ac:dyDescent="0.25">
      <c r="A36" s="53"/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</row>
    <row r="37" spans="1:26" ht="14.25" customHeight="1" x14ac:dyDescent="0.25">
      <c r="A37" s="53"/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</row>
    <row r="38" spans="1:26" ht="14.25" customHeight="1" x14ac:dyDescent="0.25">
      <c r="A38" s="53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</row>
    <row r="39" spans="1:26" ht="14.25" customHeight="1" x14ac:dyDescent="0.25">
      <c r="A39" s="53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</row>
    <row r="40" spans="1:26" ht="14.25" customHeight="1" x14ac:dyDescent="0.25">
      <c r="A40" s="53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</row>
    <row r="41" spans="1:26" ht="14.25" customHeight="1" x14ac:dyDescent="0.25">
      <c r="A41" s="53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</row>
    <row r="42" spans="1:26" ht="14.25" customHeight="1" x14ac:dyDescent="0.25">
      <c r="A42" s="53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</row>
    <row r="43" spans="1:26" ht="14.25" customHeight="1" x14ac:dyDescent="0.25">
      <c r="A43" s="53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</row>
    <row r="44" spans="1:26" ht="14.25" customHeight="1" x14ac:dyDescent="0.25">
      <c r="A44" s="53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</row>
    <row r="45" spans="1:26" ht="14.25" customHeight="1" x14ac:dyDescent="0.25">
      <c r="A45" s="53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</row>
    <row r="46" spans="1:26" ht="14.25" customHeight="1" x14ac:dyDescent="0.25">
      <c r="A46" s="53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</row>
    <row r="47" spans="1:26" ht="14.25" customHeight="1" x14ac:dyDescent="0.25">
      <c r="A47" s="53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</row>
    <row r="48" spans="1:26" ht="14.25" customHeight="1" x14ac:dyDescent="0.25">
      <c r="A48" s="53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</row>
    <row r="49" spans="1:26" ht="14.25" customHeight="1" x14ac:dyDescent="0.25">
      <c r="A49" s="53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</row>
    <row r="50" spans="1:26" ht="14.25" customHeight="1" x14ac:dyDescent="0.25">
      <c r="A50" s="53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</row>
    <row r="51" spans="1:26" ht="14.25" customHeight="1" x14ac:dyDescent="0.25">
      <c r="A51" s="53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</row>
    <row r="52" spans="1:26" ht="14.25" customHeight="1" x14ac:dyDescent="0.25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</row>
    <row r="53" spans="1:26" ht="14.25" customHeight="1" x14ac:dyDescent="0.25">
      <c r="A53" s="53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</row>
    <row r="54" spans="1:26" ht="14.25" customHeight="1" x14ac:dyDescent="0.25">
      <c r="A54" s="53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</row>
    <row r="55" spans="1:26" ht="14.25" customHeight="1" x14ac:dyDescent="0.25">
      <c r="A55" s="53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</row>
    <row r="56" spans="1:26" ht="14.25" customHeight="1" x14ac:dyDescent="0.25">
      <c r="A56" s="53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</row>
    <row r="57" spans="1:26" ht="14.25" customHeight="1" x14ac:dyDescent="0.25">
      <c r="A57" s="53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</row>
    <row r="58" spans="1:26" ht="14.25" customHeight="1" x14ac:dyDescent="0.25">
      <c r="A58" s="53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</row>
    <row r="59" spans="1:26" ht="14.25" customHeight="1" x14ac:dyDescent="0.25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</row>
    <row r="60" spans="1:26" ht="14.25" customHeight="1" x14ac:dyDescent="0.25">
      <c r="A60" s="53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</row>
    <row r="61" spans="1:26" ht="14.25" customHeight="1" x14ac:dyDescent="0.25">
      <c r="A61" s="53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</row>
    <row r="62" spans="1:26" ht="14.25" customHeight="1" x14ac:dyDescent="0.25">
      <c r="A62" s="53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</row>
    <row r="63" spans="1:26" ht="14.25" customHeight="1" x14ac:dyDescent="0.25">
      <c r="A63" s="53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</row>
    <row r="64" spans="1:26" ht="14.25" customHeight="1" x14ac:dyDescent="0.25">
      <c r="A64" s="53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</row>
    <row r="65" spans="1:26" ht="14.25" customHeight="1" x14ac:dyDescent="0.25">
      <c r="A65" s="53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</row>
    <row r="66" spans="1:26" ht="14.25" customHeight="1" x14ac:dyDescent="0.25">
      <c r="A66" s="53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</row>
    <row r="67" spans="1:26" ht="14.25" customHeight="1" x14ac:dyDescent="0.25">
      <c r="A67" s="53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</row>
    <row r="68" spans="1:26" ht="14.25" customHeight="1" x14ac:dyDescent="0.25">
      <c r="A68" s="53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</row>
    <row r="69" spans="1:26" ht="14.25" customHeight="1" x14ac:dyDescent="0.25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</row>
    <row r="70" spans="1:26" ht="14.25" customHeight="1" x14ac:dyDescent="0.25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</row>
    <row r="71" spans="1:26" ht="14.25" customHeight="1" x14ac:dyDescent="0.25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</row>
    <row r="72" spans="1:26" ht="14.25" customHeight="1" x14ac:dyDescent="0.25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</row>
    <row r="73" spans="1:26" ht="14.25" customHeight="1" x14ac:dyDescent="0.25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</row>
    <row r="74" spans="1:26" ht="14.25" customHeight="1" x14ac:dyDescent="0.25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</row>
    <row r="75" spans="1:26" ht="14.25" customHeight="1" x14ac:dyDescent="0.25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</row>
    <row r="76" spans="1:26" ht="14.25" customHeight="1" x14ac:dyDescent="0.25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</row>
    <row r="77" spans="1:26" ht="14.25" customHeight="1" x14ac:dyDescent="0.25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</row>
    <row r="78" spans="1:26" ht="14.25" customHeight="1" x14ac:dyDescent="0.25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</row>
    <row r="79" spans="1:26" ht="14.25" customHeight="1" x14ac:dyDescent="0.25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</row>
    <row r="80" spans="1:26" ht="14.25" customHeight="1" x14ac:dyDescent="0.25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</row>
    <row r="81" spans="1:26" ht="14.25" customHeight="1" x14ac:dyDescent="0.25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</row>
    <row r="82" spans="1:26" ht="14.25" customHeight="1" x14ac:dyDescent="0.25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</row>
    <row r="83" spans="1:26" ht="14.25" customHeight="1" x14ac:dyDescent="0.25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</row>
    <row r="84" spans="1:26" ht="14.25" customHeight="1" x14ac:dyDescent="0.25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</row>
    <row r="85" spans="1:26" ht="14.25" customHeight="1" x14ac:dyDescent="0.25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</row>
    <row r="86" spans="1:26" ht="14.25" customHeight="1" x14ac:dyDescent="0.25">
      <c r="A86" s="53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</row>
    <row r="87" spans="1:26" ht="14.25" customHeight="1" x14ac:dyDescent="0.25">
      <c r="A87" s="53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</row>
    <row r="88" spans="1:26" ht="14.25" customHeight="1" x14ac:dyDescent="0.25">
      <c r="A88" s="53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</row>
    <row r="89" spans="1:26" ht="14.25" customHeight="1" x14ac:dyDescent="0.25">
      <c r="A89" s="53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</row>
    <row r="90" spans="1:26" ht="14.25" customHeight="1" x14ac:dyDescent="0.25">
      <c r="A90" s="53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</row>
    <row r="91" spans="1:26" ht="14.25" customHeight="1" x14ac:dyDescent="0.25">
      <c r="A91" s="53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</row>
    <row r="92" spans="1:26" ht="14.25" customHeight="1" x14ac:dyDescent="0.25">
      <c r="A92" s="53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</row>
    <row r="93" spans="1:26" ht="14.25" customHeight="1" x14ac:dyDescent="0.25">
      <c r="A93" s="53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</row>
    <row r="94" spans="1:26" ht="14.25" customHeight="1" x14ac:dyDescent="0.25">
      <c r="A94" s="53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</row>
    <row r="95" spans="1:26" ht="14.25" customHeight="1" x14ac:dyDescent="0.25">
      <c r="A95" s="53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</row>
    <row r="96" spans="1:26" ht="14.25" customHeight="1" x14ac:dyDescent="0.25">
      <c r="A96" s="53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</row>
    <row r="97" spans="1:26" ht="14.25" customHeight="1" x14ac:dyDescent="0.25">
      <c r="A97" s="53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</row>
    <row r="98" spans="1:26" ht="14.25" customHeight="1" x14ac:dyDescent="0.25">
      <c r="A98" s="53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</row>
    <row r="99" spans="1:26" ht="14.25" customHeight="1" x14ac:dyDescent="0.25">
      <c r="A99" s="53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</row>
    <row r="100" spans="1:26" ht="14.25" customHeight="1" x14ac:dyDescent="0.25">
      <c r="A100" s="53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</row>
    <row r="101" spans="1:26" ht="14.25" customHeight="1" x14ac:dyDescent="0.25">
      <c r="A101" s="53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</row>
    <row r="102" spans="1:26" ht="14.25" customHeight="1" x14ac:dyDescent="0.25">
      <c r="A102" s="53"/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</row>
    <row r="103" spans="1:26" ht="14.25" customHeight="1" x14ac:dyDescent="0.25">
      <c r="A103" s="53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</row>
    <row r="104" spans="1:26" ht="14.25" customHeight="1" x14ac:dyDescent="0.25">
      <c r="A104" s="53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</row>
    <row r="105" spans="1:26" ht="14.25" customHeight="1" x14ac:dyDescent="0.25">
      <c r="A105" s="53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</row>
    <row r="106" spans="1:26" ht="14.25" customHeight="1" x14ac:dyDescent="0.25">
      <c r="A106" s="53"/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</row>
    <row r="107" spans="1:26" ht="14.25" customHeight="1" x14ac:dyDescent="0.25">
      <c r="A107" s="53"/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</row>
    <row r="108" spans="1:26" ht="14.25" customHeight="1" x14ac:dyDescent="0.25">
      <c r="A108" s="53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</row>
    <row r="109" spans="1:26" ht="14.25" customHeight="1" x14ac:dyDescent="0.25">
      <c r="A109" s="53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</row>
    <row r="110" spans="1:26" ht="14.25" customHeight="1" x14ac:dyDescent="0.25">
      <c r="A110" s="53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</row>
    <row r="111" spans="1:26" ht="14.25" customHeight="1" x14ac:dyDescent="0.25">
      <c r="A111" s="53"/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</row>
    <row r="112" spans="1:26" ht="14.25" customHeight="1" x14ac:dyDescent="0.25">
      <c r="A112" s="53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</row>
    <row r="113" spans="1:26" ht="14.25" customHeight="1" x14ac:dyDescent="0.25">
      <c r="A113" s="53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</row>
    <row r="114" spans="1:26" ht="14.25" customHeight="1" x14ac:dyDescent="0.25">
      <c r="A114" s="53"/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</row>
    <row r="115" spans="1:26" ht="14.25" customHeight="1" x14ac:dyDescent="0.25">
      <c r="A115" s="53"/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</row>
    <row r="116" spans="1:26" ht="14.25" customHeight="1" x14ac:dyDescent="0.25">
      <c r="A116" s="53"/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</row>
    <row r="117" spans="1:26" ht="14.25" customHeight="1" x14ac:dyDescent="0.25">
      <c r="A117" s="53"/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</row>
    <row r="118" spans="1:26" ht="14.25" customHeight="1" x14ac:dyDescent="0.25">
      <c r="A118" s="53"/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</row>
    <row r="119" spans="1:26" ht="14.25" customHeight="1" x14ac:dyDescent="0.25">
      <c r="A119" s="53"/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</row>
    <row r="120" spans="1:26" ht="14.25" customHeight="1" x14ac:dyDescent="0.25">
      <c r="A120" s="53"/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</row>
    <row r="121" spans="1:26" ht="14.25" customHeight="1" x14ac:dyDescent="0.25">
      <c r="A121" s="53"/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</row>
    <row r="122" spans="1:26" ht="14.25" customHeight="1" x14ac:dyDescent="0.25">
      <c r="A122" s="53"/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</row>
    <row r="123" spans="1:26" ht="14.25" customHeight="1" x14ac:dyDescent="0.25">
      <c r="A123" s="53"/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</row>
    <row r="124" spans="1:26" ht="14.25" customHeight="1" x14ac:dyDescent="0.25">
      <c r="A124" s="53"/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</row>
    <row r="125" spans="1:26" ht="14.25" customHeight="1" x14ac:dyDescent="0.25">
      <c r="A125" s="53"/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</row>
    <row r="126" spans="1:26" ht="14.25" customHeight="1" x14ac:dyDescent="0.25">
      <c r="A126" s="53"/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</row>
    <row r="127" spans="1:26" ht="14.25" customHeight="1" x14ac:dyDescent="0.25">
      <c r="A127" s="53"/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</row>
    <row r="128" spans="1:26" ht="14.25" customHeight="1" x14ac:dyDescent="0.25">
      <c r="A128" s="53"/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</row>
    <row r="129" spans="1:26" ht="14.25" customHeight="1" x14ac:dyDescent="0.25">
      <c r="A129" s="53"/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</row>
    <row r="130" spans="1:26" ht="14.25" customHeight="1" x14ac:dyDescent="0.25">
      <c r="A130" s="53"/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</row>
    <row r="131" spans="1:26" ht="14.25" customHeight="1" x14ac:dyDescent="0.25">
      <c r="A131" s="53"/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</row>
    <row r="132" spans="1:26" ht="14.25" customHeight="1" x14ac:dyDescent="0.25">
      <c r="A132" s="53"/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</row>
    <row r="133" spans="1:26" ht="14.25" customHeight="1" x14ac:dyDescent="0.25">
      <c r="A133" s="53"/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</row>
    <row r="134" spans="1:26" ht="14.25" customHeight="1" x14ac:dyDescent="0.25">
      <c r="A134" s="53"/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</row>
    <row r="135" spans="1:26" ht="14.25" customHeight="1" x14ac:dyDescent="0.25">
      <c r="A135" s="53"/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</row>
    <row r="136" spans="1:26" ht="14.25" customHeight="1" x14ac:dyDescent="0.25">
      <c r="A136" s="53"/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</row>
    <row r="137" spans="1:26" ht="14.25" customHeight="1" x14ac:dyDescent="0.25">
      <c r="A137" s="53"/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</row>
    <row r="138" spans="1:26" ht="14.25" customHeight="1" x14ac:dyDescent="0.25">
      <c r="A138" s="53"/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</row>
    <row r="139" spans="1:26" ht="14.25" customHeight="1" x14ac:dyDescent="0.25">
      <c r="A139" s="53"/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</row>
    <row r="140" spans="1:26" ht="14.25" customHeight="1" x14ac:dyDescent="0.25">
      <c r="A140" s="53"/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</row>
    <row r="141" spans="1:26" ht="14.25" customHeight="1" x14ac:dyDescent="0.25">
      <c r="A141" s="53"/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</row>
    <row r="142" spans="1:26" ht="14.25" customHeight="1" x14ac:dyDescent="0.25">
      <c r="A142" s="53"/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</row>
    <row r="143" spans="1:26" ht="14.25" customHeight="1" x14ac:dyDescent="0.25">
      <c r="A143" s="53"/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</row>
    <row r="144" spans="1:26" ht="14.25" customHeight="1" x14ac:dyDescent="0.25">
      <c r="A144" s="53"/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</row>
    <row r="145" spans="1:26" ht="14.25" customHeight="1" x14ac:dyDescent="0.25">
      <c r="A145" s="53"/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</row>
    <row r="146" spans="1:26" ht="14.25" customHeight="1" x14ac:dyDescent="0.25">
      <c r="A146" s="53"/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</row>
    <row r="147" spans="1:26" ht="14.25" customHeight="1" x14ac:dyDescent="0.25">
      <c r="A147" s="53"/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</row>
    <row r="148" spans="1:26" ht="14.25" customHeight="1" x14ac:dyDescent="0.25">
      <c r="A148" s="53"/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</row>
    <row r="149" spans="1:26" ht="14.25" customHeight="1" x14ac:dyDescent="0.25">
      <c r="A149" s="53"/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</row>
    <row r="150" spans="1:26" ht="14.25" customHeight="1" x14ac:dyDescent="0.25">
      <c r="A150" s="53"/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</row>
    <row r="151" spans="1:26" ht="14.25" customHeight="1" x14ac:dyDescent="0.25">
      <c r="A151" s="53"/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</row>
    <row r="152" spans="1:26" ht="14.25" customHeight="1" x14ac:dyDescent="0.25">
      <c r="A152" s="53"/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</row>
    <row r="153" spans="1:26" ht="14.25" customHeight="1" x14ac:dyDescent="0.25">
      <c r="A153" s="53"/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</row>
    <row r="154" spans="1:26" ht="14.25" customHeight="1" x14ac:dyDescent="0.25">
      <c r="A154" s="53"/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</row>
    <row r="155" spans="1:26" ht="14.25" customHeight="1" x14ac:dyDescent="0.25">
      <c r="A155" s="53"/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</row>
    <row r="156" spans="1:26" ht="14.25" customHeight="1" x14ac:dyDescent="0.25">
      <c r="A156" s="53"/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</row>
    <row r="157" spans="1:26" ht="14.25" customHeight="1" x14ac:dyDescent="0.25">
      <c r="A157" s="53"/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</row>
    <row r="158" spans="1:26" ht="14.25" customHeight="1" x14ac:dyDescent="0.25">
      <c r="A158" s="53"/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</row>
    <row r="159" spans="1:26" ht="14.25" customHeight="1" x14ac:dyDescent="0.25">
      <c r="A159" s="53"/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</row>
    <row r="160" spans="1:26" ht="14.25" customHeight="1" x14ac:dyDescent="0.25">
      <c r="A160" s="53"/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</row>
    <row r="161" spans="1:26" ht="14.25" customHeight="1" x14ac:dyDescent="0.25">
      <c r="A161" s="53"/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</row>
    <row r="162" spans="1:26" ht="14.25" customHeight="1" x14ac:dyDescent="0.25">
      <c r="A162" s="53"/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</row>
    <row r="163" spans="1:26" ht="14.25" customHeight="1" x14ac:dyDescent="0.25">
      <c r="A163" s="53"/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</row>
    <row r="164" spans="1:26" ht="14.25" customHeight="1" x14ac:dyDescent="0.25">
      <c r="A164" s="53"/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</row>
    <row r="165" spans="1:26" ht="14.25" customHeight="1" x14ac:dyDescent="0.25">
      <c r="A165" s="53"/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</row>
    <row r="166" spans="1:26" ht="14.25" customHeight="1" x14ac:dyDescent="0.25">
      <c r="A166" s="53"/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</row>
    <row r="167" spans="1:26" ht="14.25" customHeight="1" x14ac:dyDescent="0.25">
      <c r="A167" s="53"/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</row>
    <row r="168" spans="1:26" ht="14.25" customHeight="1" x14ac:dyDescent="0.25">
      <c r="A168" s="53"/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</row>
    <row r="169" spans="1:26" ht="14.25" customHeight="1" x14ac:dyDescent="0.25">
      <c r="A169" s="53"/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</row>
    <row r="170" spans="1:26" ht="14.25" customHeight="1" x14ac:dyDescent="0.25">
      <c r="A170" s="53"/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</row>
    <row r="171" spans="1:26" ht="14.25" customHeight="1" x14ac:dyDescent="0.25">
      <c r="A171" s="53"/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</row>
    <row r="172" spans="1:26" ht="14.25" customHeight="1" x14ac:dyDescent="0.25">
      <c r="A172" s="53"/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</row>
    <row r="173" spans="1:26" ht="14.25" customHeight="1" x14ac:dyDescent="0.25">
      <c r="A173" s="53"/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</row>
    <row r="174" spans="1:26" ht="14.25" customHeight="1" x14ac:dyDescent="0.25">
      <c r="A174" s="53"/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</row>
    <row r="175" spans="1:26" ht="14.25" customHeight="1" x14ac:dyDescent="0.25">
      <c r="A175" s="53"/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</row>
    <row r="176" spans="1:26" ht="14.25" customHeight="1" x14ac:dyDescent="0.25">
      <c r="A176" s="53"/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</row>
    <row r="177" spans="1:26" ht="14.25" customHeight="1" x14ac:dyDescent="0.25">
      <c r="A177" s="53"/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</row>
    <row r="178" spans="1:26" ht="14.25" customHeight="1" x14ac:dyDescent="0.25">
      <c r="A178" s="53"/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</row>
    <row r="179" spans="1:26" ht="14.25" customHeight="1" x14ac:dyDescent="0.25">
      <c r="A179" s="53"/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</row>
    <row r="180" spans="1:26" ht="14.25" customHeight="1" x14ac:dyDescent="0.25">
      <c r="A180" s="53"/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</row>
    <row r="181" spans="1:26" ht="14.25" customHeight="1" x14ac:dyDescent="0.25">
      <c r="A181" s="53"/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</row>
    <row r="182" spans="1:26" ht="14.25" customHeight="1" x14ac:dyDescent="0.25">
      <c r="A182" s="53"/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</row>
    <row r="183" spans="1:26" ht="14.25" customHeight="1" x14ac:dyDescent="0.25">
      <c r="A183" s="53"/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</row>
    <row r="184" spans="1:26" ht="14.25" customHeight="1" x14ac:dyDescent="0.25">
      <c r="A184" s="53"/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</row>
    <row r="185" spans="1:26" ht="14.25" customHeight="1" x14ac:dyDescent="0.25">
      <c r="A185" s="53"/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</row>
    <row r="186" spans="1:26" ht="14.25" customHeight="1" x14ac:dyDescent="0.25">
      <c r="A186" s="53"/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</row>
    <row r="187" spans="1:26" ht="14.25" customHeight="1" x14ac:dyDescent="0.25">
      <c r="A187" s="53"/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</row>
    <row r="188" spans="1:26" ht="14.25" customHeight="1" x14ac:dyDescent="0.25">
      <c r="A188" s="53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</row>
    <row r="189" spans="1:26" ht="14.25" customHeight="1" x14ac:dyDescent="0.25">
      <c r="A189" s="53"/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</row>
    <row r="190" spans="1:26" ht="14.25" customHeight="1" x14ac:dyDescent="0.25">
      <c r="A190" s="53"/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</row>
    <row r="191" spans="1:26" ht="14.25" customHeight="1" x14ac:dyDescent="0.25">
      <c r="A191" s="53"/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</row>
    <row r="192" spans="1:26" ht="14.25" customHeight="1" x14ac:dyDescent="0.25">
      <c r="A192" s="53"/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</row>
    <row r="193" spans="1:26" ht="14.25" customHeight="1" x14ac:dyDescent="0.25">
      <c r="A193" s="53"/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</row>
    <row r="194" spans="1:26" ht="14.25" customHeight="1" x14ac:dyDescent="0.25">
      <c r="A194" s="53"/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</row>
    <row r="195" spans="1:26" ht="14.25" customHeight="1" x14ac:dyDescent="0.25">
      <c r="A195" s="53"/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</row>
    <row r="196" spans="1:26" ht="14.25" customHeight="1" x14ac:dyDescent="0.25">
      <c r="A196" s="53"/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</row>
    <row r="197" spans="1:26" ht="14.25" customHeight="1" x14ac:dyDescent="0.25">
      <c r="A197" s="53"/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</row>
    <row r="198" spans="1:26" ht="14.25" customHeight="1" x14ac:dyDescent="0.25">
      <c r="A198" s="53"/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</row>
    <row r="199" spans="1:26" ht="14.25" customHeight="1" x14ac:dyDescent="0.25">
      <c r="A199" s="53"/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</row>
    <row r="200" spans="1:26" ht="14.25" customHeight="1" x14ac:dyDescent="0.25">
      <c r="A200" s="53"/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</row>
    <row r="201" spans="1:26" ht="14.25" customHeight="1" x14ac:dyDescent="0.25">
      <c r="A201" s="53"/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</row>
    <row r="202" spans="1:26" ht="14.25" customHeight="1" x14ac:dyDescent="0.25">
      <c r="A202" s="53"/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</row>
    <row r="203" spans="1:26" ht="14.25" customHeight="1" x14ac:dyDescent="0.25">
      <c r="A203" s="53"/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</row>
    <row r="204" spans="1:26" ht="14.25" customHeight="1" x14ac:dyDescent="0.25">
      <c r="A204" s="53"/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</row>
    <row r="205" spans="1:26" ht="14.25" customHeight="1" x14ac:dyDescent="0.25">
      <c r="A205" s="53"/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</row>
    <row r="206" spans="1:26" ht="14.25" customHeight="1" x14ac:dyDescent="0.25">
      <c r="A206" s="53"/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</row>
    <row r="207" spans="1:26" ht="14.25" customHeight="1" x14ac:dyDescent="0.25">
      <c r="A207" s="53"/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</row>
    <row r="208" spans="1:26" ht="14.25" customHeight="1" x14ac:dyDescent="0.25">
      <c r="A208" s="53"/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</row>
    <row r="209" spans="1:26" ht="14.25" customHeight="1" x14ac:dyDescent="0.25">
      <c r="A209" s="53"/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</row>
    <row r="210" spans="1:26" ht="14.25" customHeight="1" x14ac:dyDescent="0.25">
      <c r="A210" s="53"/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</row>
    <row r="211" spans="1:26" ht="14.25" customHeight="1" x14ac:dyDescent="0.25">
      <c r="A211" s="53"/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</row>
    <row r="212" spans="1:26" ht="14.25" customHeight="1" x14ac:dyDescent="0.25">
      <c r="A212" s="53"/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</row>
    <row r="213" spans="1:26" ht="14.25" customHeight="1" x14ac:dyDescent="0.25">
      <c r="A213" s="53"/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</row>
    <row r="214" spans="1:26" ht="14.25" customHeight="1" x14ac:dyDescent="0.25">
      <c r="A214" s="53"/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</row>
    <row r="215" spans="1:26" ht="14.25" customHeight="1" x14ac:dyDescent="0.25">
      <c r="A215" s="53"/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</row>
    <row r="216" spans="1:26" ht="14.25" customHeight="1" x14ac:dyDescent="0.25">
      <c r="A216" s="53"/>
      <c r="B216" s="53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</row>
    <row r="217" spans="1:26" ht="14.25" customHeight="1" x14ac:dyDescent="0.25">
      <c r="A217" s="53"/>
      <c r="B217" s="53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</row>
    <row r="218" spans="1:26" ht="14.25" customHeight="1" x14ac:dyDescent="0.25">
      <c r="A218" s="53"/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</row>
    <row r="219" spans="1:26" ht="14.25" customHeight="1" x14ac:dyDescent="0.25">
      <c r="A219" s="53"/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</row>
    <row r="220" spans="1:26" ht="14.25" customHeight="1" x14ac:dyDescent="0.25">
      <c r="A220" s="53"/>
      <c r="B220" s="53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</row>
    <row r="221" spans="1:26" ht="14.25" customHeight="1" x14ac:dyDescent="0.25">
      <c r="A221" s="53"/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</row>
    <row r="222" spans="1:26" ht="14.25" customHeight="1" x14ac:dyDescent="0.25">
      <c r="A222" s="53"/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</row>
    <row r="223" spans="1:26" ht="14.25" customHeight="1" x14ac:dyDescent="0.25">
      <c r="A223" s="53"/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</row>
    <row r="224" spans="1:26" ht="14.25" customHeight="1" x14ac:dyDescent="0.25">
      <c r="A224" s="53"/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</row>
    <row r="225" spans="1:26" ht="14.25" customHeight="1" x14ac:dyDescent="0.25">
      <c r="A225" s="53"/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</row>
    <row r="226" spans="1:26" ht="14.25" customHeight="1" x14ac:dyDescent="0.25">
      <c r="A226" s="53"/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</row>
    <row r="227" spans="1:26" ht="14.25" customHeight="1" x14ac:dyDescent="0.25">
      <c r="A227" s="53"/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</row>
    <row r="228" spans="1:26" ht="14.25" customHeight="1" x14ac:dyDescent="0.25">
      <c r="A228" s="53"/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</row>
    <row r="229" spans="1:26" ht="14.25" customHeight="1" x14ac:dyDescent="0.25">
      <c r="A229" s="53"/>
      <c r="B229" s="53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</row>
    <row r="230" spans="1:26" ht="14.25" customHeight="1" x14ac:dyDescent="0.25">
      <c r="A230" s="53"/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</row>
    <row r="231" spans="1:26" ht="14.25" customHeight="1" x14ac:dyDescent="0.25">
      <c r="A231" s="53"/>
      <c r="B231" s="53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</row>
    <row r="232" spans="1:26" ht="14.25" customHeight="1" x14ac:dyDescent="0.25">
      <c r="A232" s="53"/>
      <c r="B232" s="53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</row>
    <row r="233" spans="1:26" ht="14.25" customHeight="1" x14ac:dyDescent="0.25">
      <c r="A233" s="53"/>
      <c r="B233" s="53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</row>
    <row r="234" spans="1:26" ht="14.25" customHeight="1" x14ac:dyDescent="0.25">
      <c r="A234" s="53"/>
      <c r="B234" s="53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</row>
    <row r="235" spans="1:26" ht="14.25" customHeight="1" x14ac:dyDescent="0.25">
      <c r="A235" s="53"/>
      <c r="B235" s="53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</row>
    <row r="236" spans="1:26" ht="14.25" customHeight="1" x14ac:dyDescent="0.25">
      <c r="A236" s="53"/>
      <c r="B236" s="53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</row>
    <row r="237" spans="1:26" ht="14.25" customHeight="1" x14ac:dyDescent="0.25">
      <c r="A237" s="53"/>
      <c r="B237" s="53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</row>
    <row r="238" spans="1:26" ht="14.25" customHeight="1" x14ac:dyDescent="0.25">
      <c r="A238" s="53"/>
      <c r="B238" s="53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</row>
    <row r="239" spans="1:26" ht="14.25" customHeight="1" x14ac:dyDescent="0.25">
      <c r="A239" s="53"/>
      <c r="B239" s="53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</row>
    <row r="240" spans="1:26" ht="14.25" customHeight="1" x14ac:dyDescent="0.25">
      <c r="A240" s="53"/>
      <c r="B240" s="53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</row>
    <row r="241" spans="1:26" ht="14.25" customHeight="1" x14ac:dyDescent="0.25">
      <c r="A241" s="53"/>
      <c r="B241" s="53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</row>
    <row r="242" spans="1:26" ht="14.25" customHeight="1" x14ac:dyDescent="0.25">
      <c r="A242" s="53"/>
      <c r="B242" s="53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</row>
    <row r="243" spans="1:26" ht="14.25" customHeight="1" x14ac:dyDescent="0.25">
      <c r="A243" s="53"/>
      <c r="B243" s="53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</row>
    <row r="244" spans="1:26" ht="14.25" customHeight="1" x14ac:dyDescent="0.25">
      <c r="A244" s="53"/>
      <c r="B244" s="53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</row>
    <row r="245" spans="1:26" ht="14.25" customHeight="1" x14ac:dyDescent="0.25">
      <c r="A245" s="53"/>
      <c r="B245" s="53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</row>
    <row r="246" spans="1:26" ht="14.25" customHeight="1" x14ac:dyDescent="0.25">
      <c r="A246" s="53"/>
      <c r="B246" s="53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</row>
    <row r="247" spans="1:26" ht="14.25" customHeight="1" x14ac:dyDescent="0.25">
      <c r="A247" s="53"/>
      <c r="B247" s="53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</row>
    <row r="248" spans="1:26" ht="14.25" customHeight="1" x14ac:dyDescent="0.25">
      <c r="A248" s="53"/>
      <c r="B248" s="53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</row>
    <row r="249" spans="1:26" ht="14.25" customHeight="1" x14ac:dyDescent="0.25">
      <c r="A249" s="53"/>
      <c r="B249" s="53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</row>
    <row r="250" spans="1:26" ht="14.25" customHeight="1" x14ac:dyDescent="0.25">
      <c r="A250" s="53"/>
      <c r="B250" s="53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</row>
    <row r="251" spans="1:26" ht="14.25" customHeight="1" x14ac:dyDescent="0.25">
      <c r="A251" s="53"/>
      <c r="B251" s="53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</row>
    <row r="252" spans="1:26" ht="14.25" customHeight="1" x14ac:dyDescent="0.25">
      <c r="A252" s="53"/>
      <c r="B252" s="53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</row>
    <row r="253" spans="1:26" ht="14.25" customHeight="1" x14ac:dyDescent="0.25">
      <c r="A253" s="53"/>
      <c r="B253" s="53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</row>
    <row r="254" spans="1:26" ht="14.25" customHeight="1" x14ac:dyDescent="0.25">
      <c r="A254" s="53"/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</row>
    <row r="255" spans="1:26" ht="14.25" customHeight="1" x14ac:dyDescent="0.25">
      <c r="A255" s="53"/>
      <c r="B255" s="53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</row>
    <row r="256" spans="1:26" ht="14.25" customHeight="1" x14ac:dyDescent="0.25">
      <c r="A256" s="53"/>
      <c r="B256" s="53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</row>
    <row r="257" spans="1:26" ht="14.25" customHeight="1" x14ac:dyDescent="0.25">
      <c r="A257" s="53"/>
      <c r="B257" s="53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</row>
    <row r="258" spans="1:26" ht="14.25" customHeight="1" x14ac:dyDescent="0.25">
      <c r="A258" s="53"/>
      <c r="B258" s="53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</row>
    <row r="259" spans="1:26" ht="14.25" customHeight="1" x14ac:dyDescent="0.25">
      <c r="A259" s="53"/>
      <c r="B259" s="53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</row>
    <row r="260" spans="1:26" ht="14.25" customHeight="1" x14ac:dyDescent="0.25">
      <c r="A260" s="53"/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</row>
    <row r="261" spans="1:26" ht="14.25" customHeight="1" x14ac:dyDescent="0.25">
      <c r="A261" s="53"/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</row>
    <row r="262" spans="1:26" ht="14.25" customHeight="1" x14ac:dyDescent="0.25">
      <c r="A262" s="53"/>
      <c r="B262" s="53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</row>
    <row r="263" spans="1:26" ht="14.25" customHeight="1" x14ac:dyDescent="0.25">
      <c r="A263" s="53"/>
      <c r="B263" s="53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</row>
    <row r="264" spans="1:26" ht="14.25" customHeight="1" x14ac:dyDescent="0.25">
      <c r="A264" s="53"/>
      <c r="B264" s="53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</row>
    <row r="265" spans="1:26" ht="14.25" customHeight="1" x14ac:dyDescent="0.25">
      <c r="A265" s="53"/>
      <c r="B265" s="53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</row>
    <row r="266" spans="1:26" ht="14.25" customHeight="1" x14ac:dyDescent="0.25">
      <c r="A266" s="53"/>
      <c r="B266" s="53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</row>
    <row r="267" spans="1:26" ht="14.25" customHeight="1" x14ac:dyDescent="0.25">
      <c r="A267" s="53"/>
      <c r="B267" s="53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</row>
    <row r="268" spans="1:26" ht="14.25" customHeight="1" x14ac:dyDescent="0.25">
      <c r="A268" s="53"/>
      <c r="B268" s="53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</row>
    <row r="269" spans="1:26" ht="14.25" customHeight="1" x14ac:dyDescent="0.25">
      <c r="A269" s="53"/>
      <c r="B269" s="53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</row>
    <row r="270" spans="1:26" ht="14.25" customHeight="1" x14ac:dyDescent="0.25">
      <c r="A270" s="53"/>
      <c r="B270" s="53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</row>
    <row r="271" spans="1:26" ht="14.25" customHeight="1" x14ac:dyDescent="0.25">
      <c r="A271" s="53"/>
      <c r="B271" s="53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</row>
    <row r="272" spans="1:26" ht="14.25" customHeight="1" x14ac:dyDescent="0.25">
      <c r="A272" s="53"/>
      <c r="B272" s="53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</row>
    <row r="273" spans="1:26" ht="14.25" customHeight="1" x14ac:dyDescent="0.25">
      <c r="A273" s="53"/>
      <c r="B273" s="53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</row>
    <row r="274" spans="1:26" ht="14.25" customHeight="1" x14ac:dyDescent="0.25">
      <c r="A274" s="53"/>
      <c r="B274" s="53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</row>
    <row r="275" spans="1:26" ht="14.25" customHeight="1" x14ac:dyDescent="0.25">
      <c r="A275" s="53"/>
      <c r="B275" s="53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</row>
    <row r="276" spans="1:26" ht="14.25" customHeight="1" x14ac:dyDescent="0.25">
      <c r="A276" s="53"/>
      <c r="B276" s="53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</row>
    <row r="277" spans="1:26" ht="14.25" customHeight="1" x14ac:dyDescent="0.25">
      <c r="A277" s="53"/>
      <c r="B277" s="53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</row>
    <row r="278" spans="1:26" ht="14.25" customHeight="1" x14ac:dyDescent="0.25">
      <c r="A278" s="53"/>
      <c r="B278" s="53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</row>
    <row r="279" spans="1:26" ht="14.25" customHeight="1" x14ac:dyDescent="0.25">
      <c r="A279" s="53"/>
      <c r="B279" s="53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</row>
    <row r="280" spans="1:26" ht="14.25" customHeight="1" x14ac:dyDescent="0.25">
      <c r="A280" s="53"/>
      <c r="B280" s="53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</row>
    <row r="281" spans="1:26" ht="14.25" customHeight="1" x14ac:dyDescent="0.25">
      <c r="A281" s="53"/>
      <c r="B281" s="53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</row>
    <row r="282" spans="1:26" ht="14.25" customHeight="1" x14ac:dyDescent="0.25">
      <c r="A282" s="53"/>
      <c r="B282" s="53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</row>
    <row r="283" spans="1:26" ht="14.25" customHeight="1" x14ac:dyDescent="0.25">
      <c r="A283" s="53"/>
      <c r="B283" s="53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</row>
    <row r="284" spans="1:26" ht="14.25" customHeight="1" x14ac:dyDescent="0.25">
      <c r="A284" s="53"/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</row>
    <row r="285" spans="1:26" ht="14.25" customHeight="1" x14ac:dyDescent="0.25">
      <c r="A285" s="53"/>
      <c r="B285" s="53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</row>
    <row r="286" spans="1:26" ht="14.25" customHeight="1" x14ac:dyDescent="0.25">
      <c r="A286" s="53"/>
      <c r="B286" s="53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</row>
    <row r="287" spans="1:26" ht="14.25" customHeight="1" x14ac:dyDescent="0.25">
      <c r="A287" s="53"/>
      <c r="B287" s="53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</row>
    <row r="288" spans="1:26" ht="14.25" customHeight="1" x14ac:dyDescent="0.25">
      <c r="A288" s="53"/>
      <c r="B288" s="53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</row>
    <row r="289" spans="1:26" ht="14.25" customHeight="1" x14ac:dyDescent="0.25">
      <c r="A289" s="53"/>
      <c r="B289" s="53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</row>
    <row r="290" spans="1:26" ht="14.25" customHeight="1" x14ac:dyDescent="0.25">
      <c r="A290" s="53"/>
      <c r="B290" s="53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</row>
    <row r="291" spans="1:26" ht="14.25" customHeight="1" x14ac:dyDescent="0.25">
      <c r="A291" s="53"/>
      <c r="B291" s="53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</row>
    <row r="292" spans="1:26" ht="14.25" customHeight="1" x14ac:dyDescent="0.25">
      <c r="A292" s="53"/>
      <c r="B292" s="53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</row>
    <row r="293" spans="1:26" ht="14.25" customHeight="1" x14ac:dyDescent="0.25">
      <c r="A293" s="53"/>
      <c r="B293" s="53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</row>
    <row r="294" spans="1:26" ht="14.25" customHeight="1" x14ac:dyDescent="0.25">
      <c r="A294" s="53"/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</row>
    <row r="295" spans="1:26" ht="14.25" customHeight="1" x14ac:dyDescent="0.25">
      <c r="A295" s="53"/>
      <c r="B295" s="53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</row>
    <row r="296" spans="1:26" ht="14.25" customHeight="1" x14ac:dyDescent="0.25">
      <c r="A296" s="53"/>
      <c r="B296" s="53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</row>
    <row r="297" spans="1:26" ht="14.25" customHeight="1" x14ac:dyDescent="0.25">
      <c r="A297" s="53"/>
      <c r="B297" s="53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</row>
    <row r="298" spans="1:26" ht="14.25" customHeight="1" x14ac:dyDescent="0.25">
      <c r="A298" s="53"/>
      <c r="B298" s="53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</row>
    <row r="299" spans="1:26" ht="14.25" customHeight="1" x14ac:dyDescent="0.25">
      <c r="A299" s="53"/>
      <c r="B299" s="53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</row>
    <row r="300" spans="1:26" ht="14.25" customHeight="1" x14ac:dyDescent="0.25">
      <c r="A300" s="53"/>
      <c r="B300" s="53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</row>
    <row r="301" spans="1:26" ht="14.25" customHeight="1" x14ac:dyDescent="0.25">
      <c r="A301" s="53"/>
      <c r="B301" s="53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</row>
    <row r="302" spans="1:26" ht="14.25" customHeight="1" x14ac:dyDescent="0.25">
      <c r="A302" s="53"/>
      <c r="B302" s="53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</row>
    <row r="303" spans="1:26" ht="14.25" customHeight="1" x14ac:dyDescent="0.25">
      <c r="A303" s="53"/>
      <c r="B303" s="53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</row>
    <row r="304" spans="1:26" ht="14.25" customHeight="1" x14ac:dyDescent="0.25">
      <c r="A304" s="53"/>
      <c r="B304" s="53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</row>
    <row r="305" spans="1:26" ht="14.25" customHeight="1" x14ac:dyDescent="0.25">
      <c r="A305" s="53"/>
      <c r="B305" s="53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</row>
    <row r="306" spans="1:26" ht="14.25" customHeight="1" x14ac:dyDescent="0.25">
      <c r="A306" s="53"/>
      <c r="B306" s="53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</row>
    <row r="307" spans="1:26" ht="14.25" customHeight="1" x14ac:dyDescent="0.25">
      <c r="A307" s="53"/>
      <c r="B307" s="53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</row>
    <row r="308" spans="1:26" ht="14.25" customHeight="1" x14ac:dyDescent="0.25">
      <c r="A308" s="53"/>
      <c r="B308" s="53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</row>
    <row r="309" spans="1:26" ht="14.25" customHeight="1" x14ac:dyDescent="0.25">
      <c r="A309" s="53"/>
      <c r="B309" s="53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</row>
    <row r="310" spans="1:26" ht="14.25" customHeight="1" x14ac:dyDescent="0.25">
      <c r="A310" s="53"/>
      <c r="B310" s="53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</row>
    <row r="311" spans="1:26" ht="14.25" customHeight="1" x14ac:dyDescent="0.25">
      <c r="A311" s="53"/>
      <c r="B311" s="53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</row>
    <row r="312" spans="1:26" ht="14.25" customHeight="1" x14ac:dyDescent="0.25">
      <c r="A312" s="53"/>
      <c r="B312" s="53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</row>
    <row r="313" spans="1:26" ht="14.25" customHeight="1" x14ac:dyDescent="0.25">
      <c r="A313" s="53"/>
      <c r="B313" s="53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</row>
    <row r="314" spans="1:26" ht="14.25" customHeight="1" x14ac:dyDescent="0.25">
      <c r="A314" s="53"/>
      <c r="B314" s="53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</row>
    <row r="315" spans="1:26" ht="14.25" customHeight="1" x14ac:dyDescent="0.25">
      <c r="A315" s="53"/>
      <c r="B315" s="53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</row>
    <row r="316" spans="1:26" ht="14.25" customHeight="1" x14ac:dyDescent="0.25">
      <c r="A316" s="53"/>
      <c r="B316" s="53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</row>
    <row r="317" spans="1:26" ht="14.25" customHeight="1" x14ac:dyDescent="0.25">
      <c r="A317" s="53"/>
      <c r="B317" s="53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</row>
    <row r="318" spans="1:26" ht="14.25" customHeight="1" x14ac:dyDescent="0.25">
      <c r="A318" s="53"/>
      <c r="B318" s="53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</row>
    <row r="319" spans="1:26" ht="14.25" customHeight="1" x14ac:dyDescent="0.25">
      <c r="A319" s="53"/>
      <c r="B319" s="53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</row>
    <row r="320" spans="1:26" ht="14.25" customHeight="1" x14ac:dyDescent="0.25">
      <c r="A320" s="53"/>
      <c r="B320" s="53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</row>
    <row r="321" spans="1:26" ht="14.25" customHeight="1" x14ac:dyDescent="0.25">
      <c r="A321" s="53"/>
      <c r="B321" s="53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</row>
    <row r="322" spans="1:26" ht="14.25" customHeight="1" x14ac:dyDescent="0.25">
      <c r="A322" s="53"/>
      <c r="B322" s="53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</row>
    <row r="323" spans="1:26" ht="14.25" customHeight="1" x14ac:dyDescent="0.25">
      <c r="A323" s="53"/>
      <c r="B323" s="53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</row>
    <row r="324" spans="1:26" ht="14.25" customHeight="1" x14ac:dyDescent="0.25">
      <c r="A324" s="53"/>
      <c r="B324" s="53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</row>
    <row r="325" spans="1:26" ht="14.25" customHeight="1" x14ac:dyDescent="0.25">
      <c r="A325" s="53"/>
      <c r="B325" s="53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</row>
    <row r="326" spans="1:26" ht="14.25" customHeight="1" x14ac:dyDescent="0.25">
      <c r="A326" s="53"/>
      <c r="B326" s="53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</row>
    <row r="327" spans="1:26" ht="14.25" customHeight="1" x14ac:dyDescent="0.25">
      <c r="A327" s="53"/>
      <c r="B327" s="53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</row>
    <row r="328" spans="1:26" ht="14.25" customHeight="1" x14ac:dyDescent="0.25">
      <c r="A328" s="53"/>
      <c r="B328" s="53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</row>
    <row r="329" spans="1:26" ht="14.25" customHeight="1" x14ac:dyDescent="0.25">
      <c r="A329" s="53"/>
      <c r="B329" s="53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</row>
    <row r="330" spans="1:26" ht="14.25" customHeight="1" x14ac:dyDescent="0.25">
      <c r="A330" s="53"/>
      <c r="B330" s="53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</row>
    <row r="331" spans="1:26" ht="14.25" customHeight="1" x14ac:dyDescent="0.25">
      <c r="A331" s="53"/>
      <c r="B331" s="53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</row>
    <row r="332" spans="1:26" ht="14.25" customHeight="1" x14ac:dyDescent="0.25">
      <c r="A332" s="53"/>
      <c r="B332" s="53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</row>
    <row r="333" spans="1:26" ht="14.25" customHeight="1" x14ac:dyDescent="0.25">
      <c r="A333" s="53"/>
      <c r="B333" s="53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</row>
    <row r="334" spans="1:26" ht="14.25" customHeight="1" x14ac:dyDescent="0.25">
      <c r="A334" s="53"/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</row>
    <row r="335" spans="1:26" ht="14.25" customHeight="1" x14ac:dyDescent="0.25">
      <c r="A335" s="53"/>
      <c r="B335" s="53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</row>
    <row r="336" spans="1:26" ht="14.25" customHeight="1" x14ac:dyDescent="0.25">
      <c r="A336" s="53"/>
      <c r="B336" s="53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</row>
    <row r="337" spans="1:26" ht="14.25" customHeight="1" x14ac:dyDescent="0.25">
      <c r="A337" s="53"/>
      <c r="B337" s="53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</row>
    <row r="338" spans="1:26" ht="14.25" customHeight="1" x14ac:dyDescent="0.25">
      <c r="A338" s="53"/>
      <c r="B338" s="53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</row>
    <row r="339" spans="1:26" ht="14.25" customHeight="1" x14ac:dyDescent="0.25">
      <c r="A339" s="53"/>
      <c r="B339" s="53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</row>
    <row r="340" spans="1:26" ht="14.25" customHeight="1" x14ac:dyDescent="0.25">
      <c r="A340" s="53"/>
      <c r="B340" s="53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</row>
    <row r="341" spans="1:26" ht="14.25" customHeight="1" x14ac:dyDescent="0.25">
      <c r="A341" s="53"/>
      <c r="B341" s="53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</row>
    <row r="342" spans="1:26" ht="14.25" customHeight="1" x14ac:dyDescent="0.25">
      <c r="A342" s="53"/>
      <c r="B342" s="53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</row>
    <row r="343" spans="1:26" ht="14.25" customHeight="1" x14ac:dyDescent="0.25">
      <c r="A343" s="53"/>
      <c r="B343" s="53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</row>
    <row r="344" spans="1:26" ht="14.25" customHeight="1" x14ac:dyDescent="0.25">
      <c r="A344" s="53"/>
      <c r="B344" s="53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</row>
    <row r="345" spans="1:26" ht="14.25" customHeight="1" x14ac:dyDescent="0.25">
      <c r="A345" s="53"/>
      <c r="B345" s="53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</row>
    <row r="346" spans="1:26" ht="14.25" customHeight="1" x14ac:dyDescent="0.25">
      <c r="A346" s="53"/>
      <c r="B346" s="53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</row>
    <row r="347" spans="1:26" ht="14.25" customHeight="1" x14ac:dyDescent="0.25">
      <c r="A347" s="53"/>
      <c r="B347" s="53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</row>
    <row r="348" spans="1:26" ht="14.25" customHeight="1" x14ac:dyDescent="0.25">
      <c r="A348" s="53"/>
      <c r="B348" s="53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</row>
    <row r="349" spans="1:26" ht="14.25" customHeight="1" x14ac:dyDescent="0.25">
      <c r="A349" s="53"/>
      <c r="B349" s="53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</row>
    <row r="350" spans="1:26" ht="14.25" customHeight="1" x14ac:dyDescent="0.25">
      <c r="A350" s="53"/>
      <c r="B350" s="53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</row>
    <row r="351" spans="1:26" ht="14.25" customHeight="1" x14ac:dyDescent="0.25">
      <c r="A351" s="53"/>
      <c r="B351" s="53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</row>
    <row r="352" spans="1:26" ht="14.25" customHeight="1" x14ac:dyDescent="0.25">
      <c r="A352" s="53"/>
      <c r="B352" s="53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</row>
    <row r="353" spans="1:26" ht="14.25" customHeight="1" x14ac:dyDescent="0.25">
      <c r="A353" s="53"/>
      <c r="B353" s="53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</row>
    <row r="354" spans="1:26" ht="14.25" customHeight="1" x14ac:dyDescent="0.25">
      <c r="A354" s="53"/>
      <c r="B354" s="53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</row>
    <row r="355" spans="1:26" ht="14.25" customHeight="1" x14ac:dyDescent="0.25">
      <c r="A355" s="53"/>
      <c r="B355" s="53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</row>
    <row r="356" spans="1:26" ht="14.25" customHeight="1" x14ac:dyDescent="0.25">
      <c r="A356" s="53"/>
      <c r="B356" s="53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</row>
    <row r="357" spans="1:26" ht="14.25" customHeight="1" x14ac:dyDescent="0.25">
      <c r="A357" s="53"/>
      <c r="B357" s="53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</row>
    <row r="358" spans="1:26" ht="14.25" customHeight="1" x14ac:dyDescent="0.25">
      <c r="A358" s="53"/>
      <c r="B358" s="53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</row>
    <row r="359" spans="1:26" ht="14.25" customHeight="1" x14ac:dyDescent="0.25">
      <c r="A359" s="53"/>
      <c r="B359" s="53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</row>
    <row r="360" spans="1:26" ht="14.25" customHeight="1" x14ac:dyDescent="0.25">
      <c r="A360" s="53"/>
      <c r="B360" s="53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</row>
    <row r="361" spans="1:26" ht="14.25" customHeight="1" x14ac:dyDescent="0.25">
      <c r="A361" s="53"/>
      <c r="B361" s="53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</row>
    <row r="362" spans="1:26" ht="14.25" customHeight="1" x14ac:dyDescent="0.25">
      <c r="A362" s="53"/>
      <c r="B362" s="53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</row>
    <row r="363" spans="1:26" ht="14.25" customHeight="1" x14ac:dyDescent="0.25">
      <c r="A363" s="53"/>
      <c r="B363" s="53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</row>
    <row r="364" spans="1:26" ht="14.25" customHeight="1" x14ac:dyDescent="0.25">
      <c r="A364" s="53"/>
      <c r="B364" s="53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</row>
    <row r="365" spans="1:26" ht="14.25" customHeight="1" x14ac:dyDescent="0.25">
      <c r="A365" s="53"/>
      <c r="B365" s="53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</row>
    <row r="366" spans="1:26" ht="14.25" customHeight="1" x14ac:dyDescent="0.25">
      <c r="A366" s="53"/>
      <c r="B366" s="53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</row>
    <row r="367" spans="1:26" ht="14.25" customHeight="1" x14ac:dyDescent="0.25">
      <c r="A367" s="53"/>
      <c r="B367" s="53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</row>
    <row r="368" spans="1:26" ht="14.25" customHeight="1" x14ac:dyDescent="0.25">
      <c r="A368" s="53"/>
      <c r="B368" s="53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</row>
    <row r="369" spans="1:26" ht="14.25" customHeight="1" x14ac:dyDescent="0.25">
      <c r="A369" s="53"/>
      <c r="B369" s="53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</row>
    <row r="370" spans="1:26" ht="14.25" customHeight="1" x14ac:dyDescent="0.25">
      <c r="A370" s="53"/>
      <c r="B370" s="53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</row>
    <row r="371" spans="1:26" ht="14.25" customHeight="1" x14ac:dyDescent="0.25">
      <c r="A371" s="53"/>
      <c r="B371" s="53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</row>
    <row r="372" spans="1:26" ht="14.25" customHeight="1" x14ac:dyDescent="0.25">
      <c r="A372" s="53"/>
      <c r="B372" s="53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</row>
    <row r="373" spans="1:26" ht="14.25" customHeight="1" x14ac:dyDescent="0.25">
      <c r="A373" s="53"/>
      <c r="B373" s="53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</row>
    <row r="374" spans="1:26" ht="14.25" customHeight="1" x14ac:dyDescent="0.25">
      <c r="A374" s="53"/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</row>
    <row r="375" spans="1:26" ht="14.25" customHeight="1" x14ac:dyDescent="0.25">
      <c r="A375" s="53"/>
      <c r="B375" s="53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</row>
    <row r="376" spans="1:26" ht="14.25" customHeight="1" x14ac:dyDescent="0.25">
      <c r="A376" s="53"/>
      <c r="B376" s="53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</row>
    <row r="377" spans="1:26" ht="14.25" customHeight="1" x14ac:dyDescent="0.25">
      <c r="A377" s="53"/>
      <c r="B377" s="53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</row>
    <row r="378" spans="1:26" ht="14.25" customHeight="1" x14ac:dyDescent="0.25">
      <c r="A378" s="53"/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</row>
    <row r="379" spans="1:26" ht="14.25" customHeight="1" x14ac:dyDescent="0.25">
      <c r="A379" s="53"/>
      <c r="B379" s="53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</row>
    <row r="380" spans="1:26" ht="14.25" customHeight="1" x14ac:dyDescent="0.25">
      <c r="A380" s="53"/>
      <c r="B380" s="53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</row>
    <row r="381" spans="1:26" ht="14.25" customHeight="1" x14ac:dyDescent="0.25">
      <c r="A381" s="53"/>
      <c r="B381" s="53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</row>
    <row r="382" spans="1:26" ht="14.25" customHeight="1" x14ac:dyDescent="0.25">
      <c r="A382" s="53"/>
      <c r="B382" s="53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</row>
    <row r="383" spans="1:26" ht="14.25" customHeight="1" x14ac:dyDescent="0.25">
      <c r="A383" s="53"/>
      <c r="B383" s="53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</row>
    <row r="384" spans="1:26" ht="14.25" customHeight="1" x14ac:dyDescent="0.25">
      <c r="A384" s="53"/>
      <c r="B384" s="53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</row>
    <row r="385" spans="1:26" ht="14.25" customHeight="1" x14ac:dyDescent="0.25">
      <c r="A385" s="53"/>
      <c r="B385" s="53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</row>
    <row r="386" spans="1:26" ht="14.25" customHeight="1" x14ac:dyDescent="0.25">
      <c r="A386" s="53"/>
      <c r="B386" s="53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</row>
    <row r="387" spans="1:26" ht="14.25" customHeight="1" x14ac:dyDescent="0.25">
      <c r="A387" s="53"/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</row>
    <row r="388" spans="1:26" ht="14.25" customHeight="1" x14ac:dyDescent="0.25">
      <c r="A388" s="53"/>
      <c r="B388" s="53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</row>
    <row r="389" spans="1:26" ht="14.25" customHeight="1" x14ac:dyDescent="0.25">
      <c r="A389" s="53"/>
      <c r="B389" s="53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</row>
    <row r="390" spans="1:26" ht="14.25" customHeight="1" x14ac:dyDescent="0.25">
      <c r="A390" s="53"/>
      <c r="B390" s="53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</row>
    <row r="391" spans="1:26" ht="14.25" customHeight="1" x14ac:dyDescent="0.25">
      <c r="A391" s="53"/>
      <c r="B391" s="53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</row>
    <row r="392" spans="1:26" ht="14.25" customHeight="1" x14ac:dyDescent="0.25">
      <c r="A392" s="53"/>
      <c r="B392" s="53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</row>
    <row r="393" spans="1:26" ht="14.25" customHeight="1" x14ac:dyDescent="0.25">
      <c r="A393" s="53"/>
      <c r="B393" s="53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</row>
    <row r="394" spans="1:26" ht="14.25" customHeight="1" x14ac:dyDescent="0.25">
      <c r="A394" s="53"/>
      <c r="B394" s="53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</row>
    <row r="395" spans="1:26" ht="14.25" customHeight="1" x14ac:dyDescent="0.25">
      <c r="A395" s="53"/>
      <c r="B395" s="53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</row>
    <row r="396" spans="1:26" ht="14.25" customHeight="1" x14ac:dyDescent="0.25">
      <c r="A396" s="53"/>
      <c r="B396" s="53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</row>
    <row r="397" spans="1:26" ht="14.25" customHeight="1" x14ac:dyDescent="0.25">
      <c r="A397" s="53"/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</row>
    <row r="398" spans="1:26" ht="14.25" customHeight="1" x14ac:dyDescent="0.25">
      <c r="A398" s="53"/>
      <c r="B398" s="53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</row>
    <row r="399" spans="1:26" ht="14.25" customHeight="1" x14ac:dyDescent="0.25">
      <c r="A399" s="53"/>
      <c r="B399" s="53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</row>
    <row r="400" spans="1:26" ht="14.25" customHeight="1" x14ac:dyDescent="0.25">
      <c r="A400" s="53"/>
      <c r="B400" s="53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</row>
    <row r="401" spans="1:26" ht="14.25" customHeight="1" x14ac:dyDescent="0.25">
      <c r="A401" s="53"/>
      <c r="B401" s="53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</row>
    <row r="402" spans="1:26" ht="14.25" customHeight="1" x14ac:dyDescent="0.25">
      <c r="A402" s="53"/>
      <c r="B402" s="53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</row>
    <row r="403" spans="1:26" ht="14.25" customHeight="1" x14ac:dyDescent="0.25">
      <c r="A403" s="53"/>
      <c r="B403" s="53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</row>
    <row r="404" spans="1:26" ht="14.25" customHeight="1" x14ac:dyDescent="0.25">
      <c r="A404" s="53"/>
      <c r="B404" s="53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</row>
    <row r="405" spans="1:26" ht="14.25" customHeight="1" x14ac:dyDescent="0.25">
      <c r="A405" s="53"/>
      <c r="B405" s="53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</row>
    <row r="406" spans="1:26" ht="14.25" customHeight="1" x14ac:dyDescent="0.25">
      <c r="A406" s="53"/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</row>
    <row r="407" spans="1:26" ht="14.25" customHeight="1" x14ac:dyDescent="0.25">
      <c r="A407" s="53"/>
      <c r="B407" s="53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</row>
    <row r="408" spans="1:26" ht="14.25" customHeight="1" x14ac:dyDescent="0.25">
      <c r="A408" s="53"/>
      <c r="B408" s="53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</row>
    <row r="409" spans="1:26" ht="14.25" customHeight="1" x14ac:dyDescent="0.25">
      <c r="A409" s="53"/>
      <c r="B409" s="53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</row>
    <row r="410" spans="1:26" ht="14.25" customHeight="1" x14ac:dyDescent="0.25">
      <c r="A410" s="53"/>
      <c r="B410" s="53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</row>
    <row r="411" spans="1:26" ht="14.25" customHeight="1" x14ac:dyDescent="0.25">
      <c r="A411" s="53"/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</row>
    <row r="412" spans="1:26" ht="14.25" customHeight="1" x14ac:dyDescent="0.25">
      <c r="A412" s="53"/>
      <c r="B412" s="53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</row>
    <row r="413" spans="1:26" ht="14.25" customHeight="1" x14ac:dyDescent="0.25">
      <c r="A413" s="53"/>
      <c r="B413" s="53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</row>
    <row r="414" spans="1:26" ht="14.25" customHeight="1" x14ac:dyDescent="0.25">
      <c r="A414" s="53"/>
      <c r="B414" s="53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</row>
    <row r="415" spans="1:26" ht="14.25" customHeight="1" x14ac:dyDescent="0.25">
      <c r="A415" s="53"/>
      <c r="B415" s="53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</row>
    <row r="416" spans="1:26" ht="14.25" customHeight="1" x14ac:dyDescent="0.25">
      <c r="A416" s="53"/>
      <c r="B416" s="53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</row>
    <row r="417" spans="1:26" ht="14.25" customHeight="1" x14ac:dyDescent="0.25">
      <c r="A417" s="53"/>
      <c r="B417" s="53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</row>
    <row r="418" spans="1:26" ht="14.25" customHeight="1" x14ac:dyDescent="0.25">
      <c r="A418" s="53"/>
      <c r="B418" s="53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</row>
    <row r="419" spans="1:26" ht="14.25" customHeight="1" x14ac:dyDescent="0.25">
      <c r="A419" s="53"/>
      <c r="B419" s="53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</row>
    <row r="420" spans="1:26" ht="14.25" customHeight="1" x14ac:dyDescent="0.25">
      <c r="A420" s="53"/>
      <c r="B420" s="53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</row>
    <row r="421" spans="1:26" ht="14.25" customHeight="1" x14ac:dyDescent="0.25">
      <c r="A421" s="53"/>
      <c r="B421" s="53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</row>
    <row r="422" spans="1:26" ht="14.25" customHeight="1" x14ac:dyDescent="0.25">
      <c r="A422" s="53"/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</row>
    <row r="423" spans="1:26" ht="14.25" customHeight="1" x14ac:dyDescent="0.25">
      <c r="A423" s="53"/>
      <c r="B423" s="53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</row>
    <row r="424" spans="1:26" ht="14.25" customHeight="1" x14ac:dyDescent="0.25">
      <c r="A424" s="53"/>
      <c r="B424" s="53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</row>
    <row r="425" spans="1:26" ht="14.25" customHeight="1" x14ac:dyDescent="0.25">
      <c r="A425" s="53"/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</row>
    <row r="426" spans="1:26" ht="14.25" customHeight="1" x14ac:dyDescent="0.25">
      <c r="A426" s="53"/>
      <c r="B426" s="53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</row>
    <row r="427" spans="1:26" ht="14.25" customHeight="1" x14ac:dyDescent="0.25">
      <c r="A427" s="53"/>
      <c r="B427" s="53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</row>
    <row r="428" spans="1:26" ht="14.25" customHeight="1" x14ac:dyDescent="0.25">
      <c r="A428" s="53"/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</row>
    <row r="429" spans="1:26" ht="14.25" customHeight="1" x14ac:dyDescent="0.25">
      <c r="A429" s="53"/>
      <c r="B429" s="53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</row>
    <row r="430" spans="1:26" ht="14.25" customHeight="1" x14ac:dyDescent="0.25">
      <c r="A430" s="53"/>
      <c r="B430" s="53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</row>
    <row r="431" spans="1:26" ht="14.25" customHeight="1" x14ac:dyDescent="0.25">
      <c r="A431" s="53"/>
      <c r="B431" s="53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</row>
    <row r="432" spans="1:26" ht="14.25" customHeight="1" x14ac:dyDescent="0.25">
      <c r="A432" s="53"/>
      <c r="B432" s="53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</row>
    <row r="433" spans="1:26" ht="14.25" customHeight="1" x14ac:dyDescent="0.25">
      <c r="A433" s="53"/>
      <c r="B433" s="53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</row>
    <row r="434" spans="1:26" ht="14.25" customHeight="1" x14ac:dyDescent="0.25">
      <c r="A434" s="53"/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</row>
    <row r="435" spans="1:26" ht="14.25" customHeight="1" x14ac:dyDescent="0.25">
      <c r="A435" s="53"/>
      <c r="B435" s="53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</row>
    <row r="436" spans="1:26" ht="14.25" customHeight="1" x14ac:dyDescent="0.25">
      <c r="A436" s="53"/>
      <c r="B436" s="53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</row>
    <row r="437" spans="1:26" ht="14.25" customHeight="1" x14ac:dyDescent="0.25">
      <c r="A437" s="53"/>
      <c r="B437" s="53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</row>
    <row r="438" spans="1:26" ht="14.25" customHeight="1" x14ac:dyDescent="0.25">
      <c r="A438" s="53"/>
      <c r="B438" s="53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</row>
    <row r="439" spans="1:26" ht="14.25" customHeight="1" x14ac:dyDescent="0.25">
      <c r="A439" s="53"/>
      <c r="B439" s="53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</row>
    <row r="440" spans="1:26" ht="14.25" customHeight="1" x14ac:dyDescent="0.25">
      <c r="A440" s="53"/>
      <c r="B440" s="53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</row>
    <row r="441" spans="1:26" ht="14.25" customHeight="1" x14ac:dyDescent="0.25">
      <c r="A441" s="53"/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</row>
    <row r="442" spans="1:26" ht="14.25" customHeight="1" x14ac:dyDescent="0.25">
      <c r="A442" s="53"/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</row>
    <row r="443" spans="1:26" ht="14.25" customHeight="1" x14ac:dyDescent="0.25">
      <c r="A443" s="53"/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</row>
    <row r="444" spans="1:26" ht="14.25" customHeight="1" x14ac:dyDescent="0.25">
      <c r="A444" s="53"/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</row>
    <row r="445" spans="1:26" ht="14.25" customHeight="1" x14ac:dyDescent="0.25">
      <c r="A445" s="53"/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</row>
    <row r="446" spans="1:26" ht="14.25" customHeight="1" x14ac:dyDescent="0.25">
      <c r="A446" s="53"/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</row>
    <row r="447" spans="1:26" ht="14.25" customHeight="1" x14ac:dyDescent="0.25">
      <c r="A447" s="53"/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</row>
    <row r="448" spans="1:26" ht="14.25" customHeight="1" x14ac:dyDescent="0.25">
      <c r="A448" s="53"/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</row>
    <row r="449" spans="1:26" ht="14.25" customHeight="1" x14ac:dyDescent="0.25">
      <c r="A449" s="53"/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</row>
    <row r="450" spans="1:26" ht="14.25" customHeight="1" x14ac:dyDescent="0.25">
      <c r="A450" s="53"/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</row>
    <row r="451" spans="1:26" ht="14.25" customHeight="1" x14ac:dyDescent="0.25">
      <c r="A451" s="53"/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</row>
    <row r="452" spans="1:26" ht="14.25" customHeight="1" x14ac:dyDescent="0.25">
      <c r="A452" s="53"/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</row>
    <row r="453" spans="1:26" ht="14.25" customHeight="1" x14ac:dyDescent="0.25">
      <c r="A453" s="53"/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</row>
    <row r="454" spans="1:26" ht="14.25" customHeight="1" x14ac:dyDescent="0.25">
      <c r="A454" s="53"/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</row>
    <row r="455" spans="1:26" ht="14.25" customHeight="1" x14ac:dyDescent="0.25">
      <c r="A455" s="53"/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</row>
    <row r="456" spans="1:26" ht="14.25" customHeight="1" x14ac:dyDescent="0.25">
      <c r="A456" s="53"/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</row>
    <row r="457" spans="1:26" ht="14.25" customHeight="1" x14ac:dyDescent="0.25">
      <c r="A457" s="53"/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</row>
    <row r="458" spans="1:26" ht="14.25" customHeight="1" x14ac:dyDescent="0.25">
      <c r="A458" s="53"/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</row>
    <row r="459" spans="1:26" ht="14.25" customHeight="1" x14ac:dyDescent="0.25">
      <c r="A459" s="53"/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</row>
    <row r="460" spans="1:26" ht="14.25" customHeight="1" x14ac:dyDescent="0.25">
      <c r="A460" s="53"/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</row>
    <row r="461" spans="1:26" ht="14.25" customHeight="1" x14ac:dyDescent="0.25">
      <c r="A461" s="53"/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</row>
    <row r="462" spans="1:26" ht="14.25" customHeight="1" x14ac:dyDescent="0.25">
      <c r="A462" s="53"/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</row>
    <row r="463" spans="1:26" ht="14.25" customHeight="1" x14ac:dyDescent="0.25">
      <c r="A463" s="53"/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</row>
    <row r="464" spans="1:26" ht="14.25" customHeight="1" x14ac:dyDescent="0.25">
      <c r="A464" s="53"/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</row>
    <row r="465" spans="1:26" ht="14.25" customHeight="1" x14ac:dyDescent="0.25">
      <c r="A465" s="53"/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</row>
    <row r="466" spans="1:26" ht="14.25" customHeight="1" x14ac:dyDescent="0.25">
      <c r="A466" s="53"/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</row>
    <row r="467" spans="1:26" ht="14.25" customHeight="1" x14ac:dyDescent="0.25">
      <c r="A467" s="53"/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</row>
    <row r="468" spans="1:26" ht="14.25" customHeight="1" x14ac:dyDescent="0.25">
      <c r="A468" s="53"/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</row>
    <row r="469" spans="1:26" ht="14.25" customHeight="1" x14ac:dyDescent="0.25">
      <c r="A469" s="53"/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</row>
    <row r="470" spans="1:26" ht="14.25" customHeight="1" x14ac:dyDescent="0.25">
      <c r="A470" s="53"/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</row>
    <row r="471" spans="1:26" ht="14.25" customHeight="1" x14ac:dyDescent="0.25">
      <c r="A471" s="53"/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</row>
    <row r="472" spans="1:26" ht="14.25" customHeight="1" x14ac:dyDescent="0.25">
      <c r="A472" s="53"/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</row>
    <row r="473" spans="1:26" ht="14.25" customHeight="1" x14ac:dyDescent="0.25">
      <c r="A473" s="53"/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</row>
    <row r="474" spans="1:26" ht="14.25" customHeight="1" x14ac:dyDescent="0.25">
      <c r="A474" s="53"/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</row>
    <row r="475" spans="1:26" ht="14.25" customHeight="1" x14ac:dyDescent="0.25">
      <c r="A475" s="53"/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</row>
    <row r="476" spans="1:26" ht="14.25" customHeight="1" x14ac:dyDescent="0.25">
      <c r="A476" s="53"/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</row>
    <row r="477" spans="1:26" ht="14.25" customHeight="1" x14ac:dyDescent="0.25">
      <c r="A477" s="53"/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</row>
    <row r="478" spans="1:26" ht="14.25" customHeight="1" x14ac:dyDescent="0.25">
      <c r="A478" s="53"/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</row>
    <row r="479" spans="1:26" ht="14.25" customHeight="1" x14ac:dyDescent="0.25">
      <c r="A479" s="53"/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</row>
    <row r="480" spans="1:26" ht="14.25" customHeight="1" x14ac:dyDescent="0.25">
      <c r="A480" s="53"/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</row>
    <row r="481" spans="1:26" ht="14.25" customHeight="1" x14ac:dyDescent="0.25">
      <c r="A481" s="53"/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</row>
    <row r="482" spans="1:26" ht="14.25" customHeight="1" x14ac:dyDescent="0.25">
      <c r="A482" s="53"/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</row>
    <row r="483" spans="1:26" ht="14.25" customHeight="1" x14ac:dyDescent="0.25">
      <c r="A483" s="53"/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</row>
    <row r="484" spans="1:26" ht="14.25" customHeight="1" x14ac:dyDescent="0.25">
      <c r="A484" s="53"/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</row>
    <row r="485" spans="1:26" ht="14.25" customHeight="1" x14ac:dyDescent="0.25">
      <c r="A485" s="53"/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</row>
    <row r="486" spans="1:26" ht="14.25" customHeight="1" x14ac:dyDescent="0.25">
      <c r="A486" s="53"/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</row>
    <row r="487" spans="1:26" ht="14.25" customHeight="1" x14ac:dyDescent="0.25">
      <c r="A487" s="53"/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</row>
    <row r="488" spans="1:26" ht="14.25" customHeight="1" x14ac:dyDescent="0.25">
      <c r="A488" s="53"/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</row>
    <row r="489" spans="1:26" ht="14.25" customHeight="1" x14ac:dyDescent="0.25">
      <c r="A489" s="53"/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</row>
    <row r="490" spans="1:26" ht="14.25" customHeight="1" x14ac:dyDescent="0.25">
      <c r="A490" s="53"/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</row>
    <row r="491" spans="1:26" ht="14.25" customHeight="1" x14ac:dyDescent="0.25">
      <c r="A491" s="53"/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</row>
    <row r="492" spans="1:26" ht="14.25" customHeight="1" x14ac:dyDescent="0.25">
      <c r="A492" s="53"/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</row>
    <row r="493" spans="1:26" ht="14.25" customHeight="1" x14ac:dyDescent="0.25">
      <c r="A493" s="53"/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</row>
    <row r="494" spans="1:26" ht="14.25" customHeight="1" x14ac:dyDescent="0.25">
      <c r="A494" s="53"/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</row>
    <row r="495" spans="1:26" ht="14.25" customHeight="1" x14ac:dyDescent="0.25">
      <c r="A495" s="53"/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</row>
    <row r="496" spans="1:26" ht="14.25" customHeight="1" x14ac:dyDescent="0.25">
      <c r="A496" s="53"/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</row>
    <row r="497" spans="1:26" ht="14.25" customHeight="1" x14ac:dyDescent="0.25">
      <c r="A497" s="53"/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</row>
    <row r="498" spans="1:26" ht="14.25" customHeight="1" x14ac:dyDescent="0.25">
      <c r="A498" s="53"/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</row>
    <row r="499" spans="1:26" ht="14.25" customHeight="1" x14ac:dyDescent="0.25">
      <c r="A499" s="53"/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</row>
    <row r="500" spans="1:26" ht="14.25" customHeight="1" x14ac:dyDescent="0.25">
      <c r="A500" s="53"/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</row>
    <row r="501" spans="1:26" ht="14.25" customHeight="1" x14ac:dyDescent="0.25">
      <c r="A501" s="53"/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</row>
    <row r="502" spans="1:26" ht="14.25" customHeight="1" x14ac:dyDescent="0.25">
      <c r="A502" s="53"/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</row>
    <row r="503" spans="1:26" ht="14.25" customHeight="1" x14ac:dyDescent="0.25">
      <c r="A503" s="53"/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</row>
    <row r="504" spans="1:26" ht="14.25" customHeight="1" x14ac:dyDescent="0.25">
      <c r="A504" s="53"/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</row>
    <row r="505" spans="1:26" ht="14.25" customHeight="1" x14ac:dyDescent="0.25">
      <c r="A505" s="53"/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</row>
    <row r="506" spans="1:26" ht="14.25" customHeight="1" x14ac:dyDescent="0.25">
      <c r="A506" s="53"/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</row>
    <row r="507" spans="1:26" ht="14.25" customHeight="1" x14ac:dyDescent="0.25">
      <c r="A507" s="53"/>
      <c r="B507" s="53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</row>
    <row r="508" spans="1:26" ht="14.25" customHeight="1" x14ac:dyDescent="0.25">
      <c r="A508" s="53"/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</row>
    <row r="509" spans="1:26" ht="14.25" customHeight="1" x14ac:dyDescent="0.25">
      <c r="A509" s="53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</row>
    <row r="510" spans="1:26" ht="14.25" customHeight="1" x14ac:dyDescent="0.25">
      <c r="A510" s="53"/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</row>
    <row r="511" spans="1:26" ht="14.25" customHeight="1" x14ac:dyDescent="0.25">
      <c r="A511" s="53"/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</row>
    <row r="512" spans="1:26" ht="14.25" customHeight="1" x14ac:dyDescent="0.25">
      <c r="A512" s="53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</row>
    <row r="513" spans="1:26" ht="14.25" customHeight="1" x14ac:dyDescent="0.25">
      <c r="A513" s="53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</row>
    <row r="514" spans="1:26" ht="14.25" customHeight="1" x14ac:dyDescent="0.25">
      <c r="A514" s="53"/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</row>
    <row r="515" spans="1:26" ht="14.25" customHeight="1" x14ac:dyDescent="0.25">
      <c r="A515" s="53"/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</row>
    <row r="516" spans="1:26" ht="14.25" customHeight="1" x14ac:dyDescent="0.25">
      <c r="A516" s="53"/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</row>
    <row r="517" spans="1:26" ht="14.25" customHeight="1" x14ac:dyDescent="0.25">
      <c r="A517" s="53"/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</row>
    <row r="518" spans="1:26" ht="14.25" customHeight="1" x14ac:dyDescent="0.25">
      <c r="A518" s="53"/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</row>
    <row r="519" spans="1:26" ht="14.25" customHeight="1" x14ac:dyDescent="0.25">
      <c r="A519" s="53"/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</row>
    <row r="520" spans="1:26" ht="14.25" customHeight="1" x14ac:dyDescent="0.25">
      <c r="A520" s="53"/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</row>
    <row r="521" spans="1:26" ht="14.25" customHeight="1" x14ac:dyDescent="0.25">
      <c r="A521" s="53"/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</row>
    <row r="522" spans="1:26" ht="14.25" customHeight="1" x14ac:dyDescent="0.25">
      <c r="A522" s="53"/>
      <c r="B522" s="53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</row>
    <row r="523" spans="1:26" ht="14.25" customHeight="1" x14ac:dyDescent="0.25">
      <c r="A523" s="53"/>
      <c r="B523" s="53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</row>
    <row r="524" spans="1:26" ht="14.25" customHeight="1" x14ac:dyDescent="0.25">
      <c r="A524" s="53"/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</row>
    <row r="525" spans="1:26" ht="14.25" customHeight="1" x14ac:dyDescent="0.25">
      <c r="A525" s="53"/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</row>
    <row r="526" spans="1:26" ht="14.25" customHeight="1" x14ac:dyDescent="0.25">
      <c r="A526" s="53"/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</row>
    <row r="527" spans="1:26" ht="14.25" customHeight="1" x14ac:dyDescent="0.25">
      <c r="A527" s="53"/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</row>
    <row r="528" spans="1:26" ht="14.25" customHeight="1" x14ac:dyDescent="0.25">
      <c r="A528" s="53"/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</row>
    <row r="529" spans="1:26" ht="14.25" customHeight="1" x14ac:dyDescent="0.25">
      <c r="A529" s="53"/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</row>
    <row r="530" spans="1:26" ht="14.25" customHeight="1" x14ac:dyDescent="0.25">
      <c r="A530" s="53"/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</row>
    <row r="531" spans="1:26" ht="14.25" customHeight="1" x14ac:dyDescent="0.25">
      <c r="A531" s="53"/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</row>
    <row r="532" spans="1:26" ht="14.25" customHeight="1" x14ac:dyDescent="0.25">
      <c r="A532" s="53"/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</row>
    <row r="533" spans="1:26" ht="14.25" customHeight="1" x14ac:dyDescent="0.25">
      <c r="A533" s="53"/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</row>
    <row r="534" spans="1:26" ht="14.25" customHeight="1" x14ac:dyDescent="0.25">
      <c r="A534" s="53"/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</row>
    <row r="535" spans="1:26" ht="14.25" customHeight="1" x14ac:dyDescent="0.25">
      <c r="A535" s="53"/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</row>
    <row r="536" spans="1:26" ht="14.25" customHeight="1" x14ac:dyDescent="0.25">
      <c r="A536" s="53"/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</row>
    <row r="537" spans="1:26" ht="14.25" customHeight="1" x14ac:dyDescent="0.25">
      <c r="A537" s="53"/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</row>
    <row r="538" spans="1:26" ht="14.25" customHeight="1" x14ac:dyDescent="0.25">
      <c r="A538" s="53"/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</row>
    <row r="539" spans="1:26" ht="14.25" customHeight="1" x14ac:dyDescent="0.25">
      <c r="A539" s="53"/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</row>
    <row r="540" spans="1:26" ht="14.25" customHeight="1" x14ac:dyDescent="0.25">
      <c r="A540" s="53"/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</row>
    <row r="541" spans="1:26" ht="14.25" customHeight="1" x14ac:dyDescent="0.25">
      <c r="A541" s="53"/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</row>
    <row r="542" spans="1:26" ht="14.25" customHeight="1" x14ac:dyDescent="0.25">
      <c r="A542" s="53"/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</row>
    <row r="543" spans="1:26" ht="14.25" customHeight="1" x14ac:dyDescent="0.25">
      <c r="A543" s="53"/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</row>
    <row r="544" spans="1:26" ht="14.25" customHeight="1" x14ac:dyDescent="0.25">
      <c r="A544" s="53"/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</row>
    <row r="545" spans="1:26" ht="14.25" customHeight="1" x14ac:dyDescent="0.25">
      <c r="A545" s="53"/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</row>
    <row r="546" spans="1:26" ht="14.25" customHeight="1" x14ac:dyDescent="0.25">
      <c r="A546" s="53"/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</row>
    <row r="547" spans="1:26" ht="14.25" customHeight="1" x14ac:dyDescent="0.25">
      <c r="A547" s="53"/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</row>
    <row r="548" spans="1:26" ht="14.25" customHeight="1" x14ac:dyDescent="0.25">
      <c r="A548" s="53"/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</row>
    <row r="549" spans="1:26" ht="14.25" customHeight="1" x14ac:dyDescent="0.25">
      <c r="A549" s="53"/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</row>
    <row r="550" spans="1:26" ht="14.25" customHeight="1" x14ac:dyDescent="0.25">
      <c r="A550" s="53"/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</row>
    <row r="551" spans="1:26" ht="14.25" customHeight="1" x14ac:dyDescent="0.25">
      <c r="A551" s="53"/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</row>
    <row r="552" spans="1:26" ht="14.25" customHeight="1" x14ac:dyDescent="0.25">
      <c r="A552" s="53"/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</row>
    <row r="553" spans="1:26" ht="14.25" customHeight="1" x14ac:dyDescent="0.25">
      <c r="A553" s="53"/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</row>
    <row r="554" spans="1:26" ht="14.25" customHeight="1" x14ac:dyDescent="0.25">
      <c r="A554" s="53"/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</row>
    <row r="555" spans="1:26" ht="14.25" customHeight="1" x14ac:dyDescent="0.25">
      <c r="A555" s="53"/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</row>
    <row r="556" spans="1:26" ht="14.25" customHeight="1" x14ac:dyDescent="0.25">
      <c r="A556" s="53"/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</row>
    <row r="557" spans="1:26" ht="14.25" customHeight="1" x14ac:dyDescent="0.25">
      <c r="A557" s="53"/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</row>
    <row r="558" spans="1:26" ht="14.25" customHeight="1" x14ac:dyDescent="0.25">
      <c r="A558" s="53"/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</row>
    <row r="559" spans="1:26" ht="14.25" customHeight="1" x14ac:dyDescent="0.25">
      <c r="A559" s="53"/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</row>
    <row r="560" spans="1:26" ht="14.25" customHeight="1" x14ac:dyDescent="0.25">
      <c r="A560" s="53"/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</row>
    <row r="561" spans="1:26" ht="14.25" customHeight="1" x14ac:dyDescent="0.25">
      <c r="A561" s="53"/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</row>
    <row r="562" spans="1:26" ht="14.25" customHeight="1" x14ac:dyDescent="0.25">
      <c r="A562" s="53"/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</row>
    <row r="563" spans="1:26" ht="14.25" customHeight="1" x14ac:dyDescent="0.25">
      <c r="A563" s="53"/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</row>
    <row r="564" spans="1:26" ht="14.25" customHeight="1" x14ac:dyDescent="0.25">
      <c r="A564" s="53"/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</row>
    <row r="565" spans="1:26" ht="14.25" customHeight="1" x14ac:dyDescent="0.25">
      <c r="A565" s="53"/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</row>
    <row r="566" spans="1:26" ht="14.25" customHeight="1" x14ac:dyDescent="0.25">
      <c r="A566" s="53"/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</row>
    <row r="567" spans="1:26" ht="14.25" customHeight="1" x14ac:dyDescent="0.25">
      <c r="A567" s="53"/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</row>
    <row r="568" spans="1:26" ht="14.25" customHeight="1" x14ac:dyDescent="0.25">
      <c r="A568" s="53"/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</row>
    <row r="569" spans="1:26" ht="14.25" customHeight="1" x14ac:dyDescent="0.25">
      <c r="A569" s="53"/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</row>
    <row r="570" spans="1:26" ht="14.25" customHeight="1" x14ac:dyDescent="0.25">
      <c r="A570" s="53"/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</row>
    <row r="571" spans="1:26" ht="14.25" customHeight="1" x14ac:dyDescent="0.25">
      <c r="A571" s="53"/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</row>
    <row r="572" spans="1:26" ht="14.25" customHeight="1" x14ac:dyDescent="0.25">
      <c r="A572" s="53"/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</row>
    <row r="573" spans="1:26" ht="14.25" customHeight="1" x14ac:dyDescent="0.25">
      <c r="A573" s="53"/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</row>
    <row r="574" spans="1:26" ht="14.25" customHeight="1" x14ac:dyDescent="0.25">
      <c r="A574" s="53"/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</row>
    <row r="575" spans="1:26" ht="14.25" customHeight="1" x14ac:dyDescent="0.25">
      <c r="A575" s="53"/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</row>
    <row r="576" spans="1:26" ht="14.25" customHeight="1" x14ac:dyDescent="0.25">
      <c r="A576" s="53"/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</row>
    <row r="577" spans="1:26" ht="14.25" customHeight="1" x14ac:dyDescent="0.25">
      <c r="A577" s="53"/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</row>
    <row r="578" spans="1:26" ht="14.25" customHeight="1" x14ac:dyDescent="0.25">
      <c r="A578" s="53"/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</row>
    <row r="579" spans="1:26" ht="14.25" customHeight="1" x14ac:dyDescent="0.25">
      <c r="A579" s="53"/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</row>
    <row r="580" spans="1:26" ht="14.25" customHeight="1" x14ac:dyDescent="0.25">
      <c r="A580" s="53"/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</row>
    <row r="581" spans="1:26" ht="14.25" customHeight="1" x14ac:dyDescent="0.25">
      <c r="A581" s="53"/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</row>
    <row r="582" spans="1:26" ht="14.25" customHeight="1" x14ac:dyDescent="0.25">
      <c r="A582" s="53"/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</row>
    <row r="583" spans="1:26" ht="14.25" customHeight="1" x14ac:dyDescent="0.25">
      <c r="A583" s="53"/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</row>
    <row r="584" spans="1:26" ht="14.25" customHeight="1" x14ac:dyDescent="0.25">
      <c r="A584" s="53"/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</row>
    <row r="585" spans="1:26" ht="14.25" customHeight="1" x14ac:dyDescent="0.25">
      <c r="A585" s="53"/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</row>
    <row r="586" spans="1:26" ht="14.25" customHeight="1" x14ac:dyDescent="0.25">
      <c r="A586" s="53"/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</row>
    <row r="587" spans="1:26" ht="14.25" customHeight="1" x14ac:dyDescent="0.25">
      <c r="A587" s="53"/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</row>
    <row r="588" spans="1:26" ht="14.25" customHeight="1" x14ac:dyDescent="0.25">
      <c r="A588" s="53"/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</row>
    <row r="589" spans="1:26" ht="14.25" customHeight="1" x14ac:dyDescent="0.25">
      <c r="A589" s="53"/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</row>
    <row r="590" spans="1:26" ht="14.25" customHeight="1" x14ac:dyDescent="0.25">
      <c r="A590" s="53"/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</row>
    <row r="591" spans="1:26" ht="14.25" customHeight="1" x14ac:dyDescent="0.25">
      <c r="A591" s="53"/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</row>
    <row r="592" spans="1:26" ht="14.25" customHeight="1" x14ac:dyDescent="0.25">
      <c r="A592" s="53"/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</row>
    <row r="593" spans="1:26" ht="14.25" customHeight="1" x14ac:dyDescent="0.25">
      <c r="A593" s="53"/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</row>
    <row r="594" spans="1:26" ht="14.25" customHeight="1" x14ac:dyDescent="0.25">
      <c r="A594" s="53"/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</row>
    <row r="595" spans="1:26" ht="14.25" customHeight="1" x14ac:dyDescent="0.25">
      <c r="A595" s="53"/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</row>
    <row r="596" spans="1:26" ht="14.25" customHeight="1" x14ac:dyDescent="0.25">
      <c r="A596" s="53"/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</row>
    <row r="597" spans="1:26" ht="14.25" customHeight="1" x14ac:dyDescent="0.25">
      <c r="A597" s="53"/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</row>
    <row r="598" spans="1:26" ht="14.25" customHeight="1" x14ac:dyDescent="0.25">
      <c r="A598" s="53"/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</row>
    <row r="599" spans="1:26" ht="14.25" customHeight="1" x14ac:dyDescent="0.25">
      <c r="A599" s="53"/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</row>
    <row r="600" spans="1:26" ht="14.25" customHeight="1" x14ac:dyDescent="0.25">
      <c r="A600" s="53"/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</row>
    <row r="601" spans="1:26" ht="14.25" customHeight="1" x14ac:dyDescent="0.25">
      <c r="A601" s="53"/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</row>
    <row r="602" spans="1:26" ht="14.25" customHeight="1" x14ac:dyDescent="0.25">
      <c r="A602" s="53"/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</row>
    <row r="603" spans="1:26" ht="14.25" customHeight="1" x14ac:dyDescent="0.25">
      <c r="A603" s="53"/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</row>
    <row r="604" spans="1:26" ht="14.25" customHeight="1" x14ac:dyDescent="0.25">
      <c r="A604" s="53"/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</row>
    <row r="605" spans="1:26" ht="14.25" customHeight="1" x14ac:dyDescent="0.25">
      <c r="A605" s="53"/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</row>
    <row r="606" spans="1:26" ht="14.25" customHeight="1" x14ac:dyDescent="0.25">
      <c r="A606" s="53"/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</row>
    <row r="607" spans="1:26" ht="14.25" customHeight="1" x14ac:dyDescent="0.25">
      <c r="A607" s="53"/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</row>
    <row r="608" spans="1:26" ht="14.25" customHeight="1" x14ac:dyDescent="0.25">
      <c r="A608" s="53"/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</row>
    <row r="609" spans="1:26" ht="14.25" customHeight="1" x14ac:dyDescent="0.25">
      <c r="A609" s="53"/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</row>
    <row r="610" spans="1:26" ht="14.25" customHeight="1" x14ac:dyDescent="0.25">
      <c r="A610" s="53"/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</row>
    <row r="611" spans="1:26" ht="14.25" customHeight="1" x14ac:dyDescent="0.25">
      <c r="A611" s="53"/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</row>
    <row r="612" spans="1:26" ht="14.25" customHeight="1" x14ac:dyDescent="0.25">
      <c r="A612" s="53"/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</row>
    <row r="613" spans="1:26" ht="14.25" customHeight="1" x14ac:dyDescent="0.25">
      <c r="A613" s="53"/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</row>
    <row r="614" spans="1:26" ht="14.25" customHeight="1" x14ac:dyDescent="0.25">
      <c r="A614" s="53"/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</row>
    <row r="615" spans="1:26" ht="14.25" customHeight="1" x14ac:dyDescent="0.25">
      <c r="A615" s="53"/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</row>
    <row r="616" spans="1:26" ht="14.25" customHeight="1" x14ac:dyDescent="0.25">
      <c r="A616" s="53"/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</row>
    <row r="617" spans="1:26" ht="14.25" customHeight="1" x14ac:dyDescent="0.25">
      <c r="A617" s="53"/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</row>
    <row r="618" spans="1:26" ht="14.25" customHeight="1" x14ac:dyDescent="0.25">
      <c r="A618" s="53"/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</row>
    <row r="619" spans="1:26" ht="14.25" customHeight="1" x14ac:dyDescent="0.25">
      <c r="A619" s="53"/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</row>
    <row r="620" spans="1:26" ht="14.25" customHeight="1" x14ac:dyDescent="0.25">
      <c r="A620" s="53"/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</row>
    <row r="621" spans="1:26" ht="14.25" customHeight="1" x14ac:dyDescent="0.25">
      <c r="A621" s="53"/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</row>
    <row r="622" spans="1:26" ht="14.25" customHeight="1" x14ac:dyDescent="0.25">
      <c r="A622" s="53"/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</row>
    <row r="623" spans="1:26" ht="14.25" customHeight="1" x14ac:dyDescent="0.25">
      <c r="A623" s="53"/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</row>
    <row r="624" spans="1:26" ht="14.25" customHeight="1" x14ac:dyDescent="0.25">
      <c r="A624" s="53"/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</row>
    <row r="625" spans="1:26" ht="14.25" customHeight="1" x14ac:dyDescent="0.25">
      <c r="A625" s="53"/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</row>
    <row r="626" spans="1:26" ht="14.25" customHeight="1" x14ac:dyDescent="0.25">
      <c r="A626" s="53"/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</row>
    <row r="627" spans="1:26" ht="14.25" customHeight="1" x14ac:dyDescent="0.25">
      <c r="A627" s="53"/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</row>
    <row r="628" spans="1:26" ht="14.25" customHeight="1" x14ac:dyDescent="0.25">
      <c r="A628" s="53"/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</row>
    <row r="629" spans="1:26" ht="14.25" customHeight="1" x14ac:dyDescent="0.25">
      <c r="A629" s="53"/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</row>
    <row r="630" spans="1:26" ht="14.25" customHeight="1" x14ac:dyDescent="0.25">
      <c r="A630" s="53"/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</row>
    <row r="631" spans="1:26" ht="14.25" customHeight="1" x14ac:dyDescent="0.25">
      <c r="A631" s="53"/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</row>
    <row r="632" spans="1:26" ht="14.25" customHeight="1" x14ac:dyDescent="0.25">
      <c r="A632" s="53"/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</row>
    <row r="633" spans="1:26" ht="14.25" customHeight="1" x14ac:dyDescent="0.25">
      <c r="A633" s="53"/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</row>
    <row r="634" spans="1:26" ht="14.25" customHeight="1" x14ac:dyDescent="0.25">
      <c r="A634" s="53"/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</row>
    <row r="635" spans="1:26" ht="14.25" customHeight="1" x14ac:dyDescent="0.25">
      <c r="A635" s="53"/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</row>
    <row r="636" spans="1:26" ht="14.25" customHeight="1" x14ac:dyDescent="0.25">
      <c r="A636" s="53"/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</row>
    <row r="637" spans="1:26" ht="14.25" customHeight="1" x14ac:dyDescent="0.25">
      <c r="A637" s="53"/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</row>
    <row r="638" spans="1:26" ht="14.25" customHeight="1" x14ac:dyDescent="0.25">
      <c r="A638" s="53"/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</row>
    <row r="639" spans="1:26" ht="14.25" customHeight="1" x14ac:dyDescent="0.25">
      <c r="A639" s="53"/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</row>
    <row r="640" spans="1:26" ht="14.25" customHeight="1" x14ac:dyDescent="0.25">
      <c r="A640" s="53"/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</row>
    <row r="641" spans="1:26" ht="14.25" customHeight="1" x14ac:dyDescent="0.25">
      <c r="A641" s="53"/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</row>
    <row r="642" spans="1:26" ht="14.25" customHeight="1" x14ac:dyDescent="0.25">
      <c r="A642" s="53"/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</row>
    <row r="643" spans="1:26" ht="14.25" customHeight="1" x14ac:dyDescent="0.25">
      <c r="A643" s="53"/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</row>
    <row r="644" spans="1:26" ht="14.25" customHeight="1" x14ac:dyDescent="0.25">
      <c r="A644" s="53"/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</row>
    <row r="645" spans="1:26" ht="14.25" customHeight="1" x14ac:dyDescent="0.25">
      <c r="A645" s="53"/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</row>
    <row r="646" spans="1:26" ht="14.25" customHeight="1" x14ac:dyDescent="0.25">
      <c r="A646" s="53"/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</row>
    <row r="647" spans="1:26" ht="14.25" customHeight="1" x14ac:dyDescent="0.25">
      <c r="A647" s="53"/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</row>
    <row r="648" spans="1:26" ht="14.25" customHeight="1" x14ac:dyDescent="0.25">
      <c r="A648" s="53"/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</row>
    <row r="649" spans="1:26" ht="14.25" customHeight="1" x14ac:dyDescent="0.25">
      <c r="A649" s="53"/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</row>
    <row r="650" spans="1:26" ht="14.25" customHeight="1" x14ac:dyDescent="0.25">
      <c r="A650" s="53"/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</row>
    <row r="651" spans="1:26" ht="14.25" customHeight="1" x14ac:dyDescent="0.25">
      <c r="A651" s="53"/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</row>
    <row r="652" spans="1:26" ht="14.25" customHeight="1" x14ac:dyDescent="0.25">
      <c r="A652" s="53"/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</row>
    <row r="653" spans="1:26" ht="14.25" customHeight="1" x14ac:dyDescent="0.25">
      <c r="A653" s="53"/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</row>
    <row r="654" spans="1:26" ht="14.25" customHeight="1" x14ac:dyDescent="0.25">
      <c r="A654" s="53"/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</row>
    <row r="655" spans="1:26" ht="14.25" customHeight="1" x14ac:dyDescent="0.25">
      <c r="A655" s="53"/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</row>
    <row r="656" spans="1:26" ht="14.25" customHeight="1" x14ac:dyDescent="0.25">
      <c r="A656" s="53"/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</row>
    <row r="657" spans="1:26" ht="14.25" customHeight="1" x14ac:dyDescent="0.25">
      <c r="A657" s="53"/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</row>
    <row r="658" spans="1:26" ht="14.25" customHeight="1" x14ac:dyDescent="0.25">
      <c r="A658" s="53"/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</row>
    <row r="659" spans="1:26" ht="14.25" customHeight="1" x14ac:dyDescent="0.25">
      <c r="A659" s="53"/>
      <c r="B659" s="53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</row>
    <row r="660" spans="1:26" ht="14.25" customHeight="1" x14ac:dyDescent="0.25">
      <c r="A660" s="53"/>
      <c r="B660" s="53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</row>
    <row r="661" spans="1:26" ht="14.25" customHeight="1" x14ac:dyDescent="0.25">
      <c r="A661" s="53"/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</row>
    <row r="662" spans="1:26" ht="14.25" customHeight="1" x14ac:dyDescent="0.25">
      <c r="A662" s="53"/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</row>
    <row r="663" spans="1:26" ht="14.25" customHeight="1" x14ac:dyDescent="0.25">
      <c r="A663" s="53"/>
      <c r="B663" s="53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</row>
    <row r="664" spans="1:26" ht="14.25" customHeight="1" x14ac:dyDescent="0.25">
      <c r="A664" s="53"/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</row>
    <row r="665" spans="1:26" ht="14.25" customHeight="1" x14ac:dyDescent="0.25">
      <c r="A665" s="53"/>
      <c r="B665" s="53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</row>
    <row r="666" spans="1:26" ht="14.25" customHeight="1" x14ac:dyDescent="0.25">
      <c r="A666" s="53"/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</row>
    <row r="667" spans="1:26" ht="14.25" customHeight="1" x14ac:dyDescent="0.25">
      <c r="A667" s="53"/>
      <c r="B667" s="53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</row>
    <row r="668" spans="1:26" ht="14.25" customHeight="1" x14ac:dyDescent="0.25">
      <c r="A668" s="53"/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</row>
    <row r="669" spans="1:26" ht="14.25" customHeight="1" x14ac:dyDescent="0.25">
      <c r="A669" s="53"/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</row>
    <row r="670" spans="1:26" ht="14.25" customHeight="1" x14ac:dyDescent="0.25">
      <c r="A670" s="53"/>
      <c r="B670" s="53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</row>
    <row r="671" spans="1:26" ht="14.25" customHeight="1" x14ac:dyDescent="0.25">
      <c r="A671" s="53"/>
      <c r="B671" s="53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</row>
    <row r="672" spans="1:26" ht="14.25" customHeight="1" x14ac:dyDescent="0.25">
      <c r="A672" s="53"/>
      <c r="B672" s="53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</row>
    <row r="673" spans="1:26" ht="14.25" customHeight="1" x14ac:dyDescent="0.25">
      <c r="A673" s="53"/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</row>
    <row r="674" spans="1:26" ht="14.25" customHeight="1" x14ac:dyDescent="0.25">
      <c r="A674" s="53"/>
      <c r="B674" s="53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</row>
    <row r="675" spans="1:26" ht="14.25" customHeight="1" x14ac:dyDescent="0.25">
      <c r="A675" s="53"/>
      <c r="B675" s="53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</row>
    <row r="676" spans="1:26" ht="14.25" customHeight="1" x14ac:dyDescent="0.25">
      <c r="A676" s="53"/>
      <c r="B676" s="53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</row>
    <row r="677" spans="1:26" ht="14.25" customHeight="1" x14ac:dyDescent="0.25">
      <c r="A677" s="53"/>
      <c r="B677" s="53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</row>
    <row r="678" spans="1:26" ht="14.25" customHeight="1" x14ac:dyDescent="0.25">
      <c r="A678" s="53"/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</row>
    <row r="679" spans="1:26" ht="14.25" customHeight="1" x14ac:dyDescent="0.25">
      <c r="A679" s="53"/>
      <c r="B679" s="53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</row>
    <row r="680" spans="1:26" ht="14.25" customHeight="1" x14ac:dyDescent="0.25">
      <c r="A680" s="53"/>
      <c r="B680" s="53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</row>
    <row r="681" spans="1:26" ht="14.25" customHeight="1" x14ac:dyDescent="0.25">
      <c r="A681" s="53"/>
      <c r="B681" s="53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</row>
    <row r="682" spans="1:26" ht="14.25" customHeight="1" x14ac:dyDescent="0.25">
      <c r="A682" s="53"/>
      <c r="B682" s="53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</row>
    <row r="683" spans="1:26" ht="14.25" customHeight="1" x14ac:dyDescent="0.25">
      <c r="A683" s="53"/>
      <c r="B683" s="53"/>
      <c r="C683" s="53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  <c r="Z683" s="53"/>
    </row>
    <row r="684" spans="1:26" ht="14.25" customHeight="1" x14ac:dyDescent="0.25">
      <c r="A684" s="53"/>
      <c r="B684" s="53"/>
      <c r="C684" s="53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</row>
    <row r="685" spans="1:26" ht="14.25" customHeight="1" x14ac:dyDescent="0.25">
      <c r="A685" s="53"/>
      <c r="B685" s="53"/>
      <c r="C685" s="53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  <c r="Z685" s="53"/>
    </row>
    <row r="686" spans="1:26" ht="14.25" customHeight="1" x14ac:dyDescent="0.25">
      <c r="A686" s="53"/>
      <c r="B686" s="53"/>
      <c r="C686" s="53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  <c r="Z686" s="53"/>
    </row>
    <row r="687" spans="1:26" ht="14.25" customHeight="1" x14ac:dyDescent="0.25">
      <c r="A687" s="53"/>
      <c r="B687" s="53"/>
      <c r="C687" s="53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  <c r="Z687" s="53"/>
    </row>
    <row r="688" spans="1:26" ht="14.25" customHeight="1" x14ac:dyDescent="0.25">
      <c r="A688" s="53"/>
      <c r="B688" s="53"/>
      <c r="C688" s="53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  <c r="Z688" s="53"/>
    </row>
    <row r="689" spans="1:26" ht="14.25" customHeight="1" x14ac:dyDescent="0.25">
      <c r="A689" s="53"/>
      <c r="B689" s="53"/>
      <c r="C689" s="53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  <c r="Z689" s="53"/>
    </row>
    <row r="690" spans="1:26" ht="14.25" customHeight="1" x14ac:dyDescent="0.25">
      <c r="A690" s="53"/>
      <c r="B690" s="53"/>
      <c r="C690" s="53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  <c r="Z690" s="53"/>
    </row>
    <row r="691" spans="1:26" ht="14.25" customHeight="1" x14ac:dyDescent="0.25">
      <c r="A691" s="53"/>
      <c r="B691" s="53"/>
      <c r="C691" s="53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  <c r="Z691" s="53"/>
    </row>
    <row r="692" spans="1:26" ht="14.25" customHeight="1" x14ac:dyDescent="0.25">
      <c r="A692" s="53"/>
      <c r="B692" s="53"/>
      <c r="C692" s="53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  <c r="Z692" s="53"/>
    </row>
    <row r="693" spans="1:26" ht="14.25" customHeight="1" x14ac:dyDescent="0.25">
      <c r="A693" s="53"/>
      <c r="B693" s="53"/>
      <c r="C693" s="53"/>
      <c r="D693" s="53"/>
      <c r="E693" s="53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  <c r="Z693" s="53"/>
    </row>
    <row r="694" spans="1:26" ht="14.25" customHeight="1" x14ac:dyDescent="0.25">
      <c r="A694" s="53"/>
      <c r="B694" s="53"/>
      <c r="C694" s="53"/>
      <c r="D694" s="53"/>
      <c r="E694" s="53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  <c r="Z694" s="53"/>
    </row>
    <row r="695" spans="1:26" ht="14.25" customHeight="1" x14ac:dyDescent="0.25">
      <c r="A695" s="53"/>
      <c r="B695" s="53"/>
      <c r="C695" s="53"/>
      <c r="D695" s="53"/>
      <c r="E695" s="53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  <c r="Z695" s="53"/>
    </row>
    <row r="696" spans="1:26" ht="14.25" customHeight="1" x14ac:dyDescent="0.25">
      <c r="A696" s="53"/>
      <c r="B696" s="53"/>
      <c r="C696" s="53"/>
      <c r="D696" s="53"/>
      <c r="E696" s="53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  <c r="Z696" s="53"/>
    </row>
    <row r="697" spans="1:26" ht="14.25" customHeight="1" x14ac:dyDescent="0.25">
      <c r="A697" s="53"/>
      <c r="B697" s="53"/>
      <c r="C697" s="53"/>
      <c r="D697" s="53"/>
      <c r="E697" s="53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  <c r="Z697" s="53"/>
    </row>
    <row r="698" spans="1:26" ht="14.25" customHeight="1" x14ac:dyDescent="0.25">
      <c r="A698" s="53"/>
      <c r="B698" s="53"/>
      <c r="C698" s="53"/>
      <c r="D698" s="53"/>
      <c r="E698" s="53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</row>
    <row r="699" spans="1:26" ht="14.25" customHeight="1" x14ac:dyDescent="0.25">
      <c r="A699" s="53"/>
      <c r="B699" s="53"/>
      <c r="C699" s="53"/>
      <c r="D699" s="53"/>
      <c r="E699" s="53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</row>
    <row r="700" spans="1:26" ht="14.25" customHeight="1" x14ac:dyDescent="0.25">
      <c r="A700" s="53"/>
      <c r="B700" s="53"/>
      <c r="C700" s="53"/>
      <c r="D700" s="53"/>
      <c r="E700" s="53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</row>
    <row r="701" spans="1:26" ht="14.25" customHeight="1" x14ac:dyDescent="0.25">
      <c r="A701" s="53"/>
      <c r="B701" s="53"/>
      <c r="C701" s="53"/>
      <c r="D701" s="53"/>
      <c r="E701" s="53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  <c r="Z701" s="53"/>
    </row>
    <row r="702" spans="1:26" ht="14.25" customHeight="1" x14ac:dyDescent="0.25">
      <c r="A702" s="53"/>
      <c r="B702" s="53"/>
      <c r="C702" s="53"/>
      <c r="D702" s="53"/>
      <c r="E702" s="53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  <c r="Z702" s="53"/>
    </row>
    <row r="703" spans="1:26" ht="14.25" customHeight="1" x14ac:dyDescent="0.25">
      <c r="A703" s="53"/>
      <c r="B703" s="53"/>
      <c r="C703" s="53"/>
      <c r="D703" s="53"/>
      <c r="E703" s="53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  <c r="Z703" s="53"/>
    </row>
    <row r="704" spans="1:26" ht="14.25" customHeight="1" x14ac:dyDescent="0.25">
      <c r="A704" s="53"/>
      <c r="B704" s="53"/>
      <c r="C704" s="53"/>
      <c r="D704" s="53"/>
      <c r="E704" s="53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  <c r="Z704" s="53"/>
    </row>
    <row r="705" spans="1:26" ht="14.25" customHeight="1" x14ac:dyDescent="0.25">
      <c r="A705" s="53"/>
      <c r="B705" s="53"/>
      <c r="C705" s="53"/>
      <c r="D705" s="53"/>
      <c r="E705" s="53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  <c r="Z705" s="53"/>
    </row>
    <row r="706" spans="1:26" ht="14.25" customHeight="1" x14ac:dyDescent="0.25">
      <c r="A706" s="53"/>
      <c r="B706" s="53"/>
      <c r="C706" s="53"/>
      <c r="D706" s="53"/>
      <c r="E706" s="53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  <c r="Z706" s="53"/>
    </row>
    <row r="707" spans="1:26" ht="14.25" customHeight="1" x14ac:dyDescent="0.25">
      <c r="A707" s="53"/>
      <c r="B707" s="53"/>
      <c r="C707" s="53"/>
      <c r="D707" s="53"/>
      <c r="E707" s="53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  <c r="Z707" s="53"/>
    </row>
    <row r="708" spans="1:26" ht="14.25" customHeight="1" x14ac:dyDescent="0.25">
      <c r="A708" s="53"/>
      <c r="B708" s="53"/>
      <c r="C708" s="53"/>
      <c r="D708" s="53"/>
      <c r="E708" s="53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</row>
    <row r="709" spans="1:26" ht="14.25" customHeight="1" x14ac:dyDescent="0.25">
      <c r="A709" s="53"/>
      <c r="B709" s="53"/>
      <c r="C709" s="53"/>
      <c r="D709" s="53"/>
      <c r="E709" s="53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</row>
    <row r="710" spans="1:26" ht="14.25" customHeight="1" x14ac:dyDescent="0.25">
      <c r="A710" s="53"/>
      <c r="B710" s="53"/>
      <c r="C710" s="53"/>
      <c r="D710" s="53"/>
      <c r="E710" s="53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</row>
    <row r="711" spans="1:26" ht="14.25" customHeight="1" x14ac:dyDescent="0.25">
      <c r="A711" s="53"/>
      <c r="B711" s="53"/>
      <c r="C711" s="53"/>
      <c r="D711" s="53"/>
      <c r="E711" s="53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  <c r="W711" s="53"/>
      <c r="X711" s="53"/>
      <c r="Y711" s="53"/>
      <c r="Z711" s="53"/>
    </row>
    <row r="712" spans="1:26" ht="14.25" customHeight="1" x14ac:dyDescent="0.25">
      <c r="A712" s="53"/>
      <c r="B712" s="53"/>
      <c r="C712" s="53"/>
      <c r="D712" s="53"/>
      <c r="E712" s="53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  <c r="W712" s="53"/>
      <c r="X712" s="53"/>
      <c r="Y712" s="53"/>
      <c r="Z712" s="53"/>
    </row>
    <row r="713" spans="1:26" ht="14.25" customHeight="1" x14ac:dyDescent="0.25">
      <c r="A713" s="53"/>
      <c r="B713" s="53"/>
      <c r="C713" s="53"/>
      <c r="D713" s="53"/>
      <c r="E713" s="53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  <c r="W713" s="53"/>
      <c r="X713" s="53"/>
      <c r="Y713" s="53"/>
      <c r="Z713" s="53"/>
    </row>
    <row r="714" spans="1:26" ht="14.25" customHeight="1" x14ac:dyDescent="0.25">
      <c r="A714" s="53"/>
      <c r="B714" s="53"/>
      <c r="C714" s="53"/>
      <c r="D714" s="53"/>
      <c r="E714" s="53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  <c r="W714" s="53"/>
      <c r="X714" s="53"/>
      <c r="Y714" s="53"/>
      <c r="Z714" s="53"/>
    </row>
    <row r="715" spans="1:26" ht="14.25" customHeight="1" x14ac:dyDescent="0.25">
      <c r="A715" s="53"/>
      <c r="B715" s="53"/>
      <c r="C715" s="53"/>
      <c r="D715" s="53"/>
      <c r="E715" s="53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  <c r="W715" s="53"/>
      <c r="X715" s="53"/>
      <c r="Y715" s="53"/>
      <c r="Z715" s="53"/>
    </row>
    <row r="716" spans="1:26" ht="14.25" customHeight="1" x14ac:dyDescent="0.25">
      <c r="A716" s="53"/>
      <c r="B716" s="53"/>
      <c r="C716" s="53"/>
      <c r="D716" s="53"/>
      <c r="E716" s="53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  <c r="W716" s="53"/>
      <c r="X716" s="53"/>
      <c r="Y716" s="53"/>
      <c r="Z716" s="53"/>
    </row>
    <row r="717" spans="1:26" ht="14.25" customHeight="1" x14ac:dyDescent="0.25">
      <c r="A717" s="53"/>
      <c r="B717" s="53"/>
      <c r="C717" s="53"/>
      <c r="D717" s="53"/>
      <c r="E717" s="53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  <c r="W717" s="53"/>
      <c r="X717" s="53"/>
      <c r="Y717" s="53"/>
      <c r="Z717" s="53"/>
    </row>
    <row r="718" spans="1:26" ht="14.25" customHeight="1" x14ac:dyDescent="0.25">
      <c r="A718" s="53"/>
      <c r="B718" s="53"/>
      <c r="C718" s="53"/>
      <c r="D718" s="53"/>
      <c r="E718" s="53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</row>
    <row r="719" spans="1:26" ht="14.25" customHeight="1" x14ac:dyDescent="0.25">
      <c r="A719" s="53"/>
      <c r="B719" s="53"/>
      <c r="C719" s="53"/>
      <c r="D719" s="53"/>
      <c r="E719" s="53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</row>
    <row r="720" spans="1:26" ht="14.25" customHeight="1" x14ac:dyDescent="0.25">
      <c r="A720" s="53"/>
      <c r="B720" s="53"/>
      <c r="C720" s="53"/>
      <c r="D720" s="53"/>
      <c r="E720" s="53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  <c r="W720" s="53"/>
      <c r="X720" s="53"/>
      <c r="Y720" s="53"/>
      <c r="Z720" s="53"/>
    </row>
    <row r="721" spans="1:26" ht="14.25" customHeight="1" x14ac:dyDescent="0.25">
      <c r="A721" s="53"/>
      <c r="B721" s="53"/>
      <c r="C721" s="53"/>
      <c r="D721" s="53"/>
      <c r="E721" s="53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  <c r="W721" s="53"/>
      <c r="X721" s="53"/>
      <c r="Y721" s="53"/>
      <c r="Z721" s="53"/>
    </row>
    <row r="722" spans="1:26" ht="14.25" customHeight="1" x14ac:dyDescent="0.25">
      <c r="A722" s="53"/>
      <c r="B722" s="53"/>
      <c r="C722" s="53"/>
      <c r="D722" s="53"/>
      <c r="E722" s="53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  <c r="W722" s="53"/>
      <c r="X722" s="53"/>
      <c r="Y722" s="53"/>
      <c r="Z722" s="53"/>
    </row>
    <row r="723" spans="1:26" ht="14.25" customHeight="1" x14ac:dyDescent="0.25">
      <c r="A723" s="53"/>
      <c r="B723" s="53"/>
      <c r="C723" s="53"/>
      <c r="D723" s="53"/>
      <c r="E723" s="53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  <c r="W723" s="53"/>
      <c r="X723" s="53"/>
      <c r="Y723" s="53"/>
      <c r="Z723" s="53"/>
    </row>
    <row r="724" spans="1:26" ht="14.25" customHeight="1" x14ac:dyDescent="0.25">
      <c r="A724" s="53"/>
      <c r="B724" s="53"/>
      <c r="C724" s="53"/>
      <c r="D724" s="53"/>
      <c r="E724" s="53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  <c r="W724" s="53"/>
      <c r="X724" s="53"/>
      <c r="Y724" s="53"/>
      <c r="Z724" s="53"/>
    </row>
    <row r="725" spans="1:26" ht="14.25" customHeight="1" x14ac:dyDescent="0.25">
      <c r="A725" s="53"/>
      <c r="B725" s="53"/>
      <c r="C725" s="53"/>
      <c r="D725" s="53"/>
      <c r="E725" s="53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  <c r="W725" s="53"/>
      <c r="X725" s="53"/>
      <c r="Y725" s="53"/>
      <c r="Z725" s="53"/>
    </row>
    <row r="726" spans="1:26" ht="14.25" customHeight="1" x14ac:dyDescent="0.25">
      <c r="A726" s="53"/>
      <c r="B726" s="53"/>
      <c r="C726" s="53"/>
      <c r="D726" s="53"/>
      <c r="E726" s="53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  <c r="W726" s="53"/>
      <c r="X726" s="53"/>
      <c r="Y726" s="53"/>
      <c r="Z726" s="53"/>
    </row>
    <row r="727" spans="1:26" ht="14.25" customHeight="1" x14ac:dyDescent="0.25">
      <c r="A727" s="53"/>
      <c r="B727" s="53"/>
      <c r="C727" s="53"/>
      <c r="D727" s="53"/>
      <c r="E727" s="53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  <c r="W727" s="53"/>
      <c r="X727" s="53"/>
      <c r="Y727" s="53"/>
      <c r="Z727" s="53"/>
    </row>
    <row r="728" spans="1:26" ht="14.25" customHeight="1" x14ac:dyDescent="0.25">
      <c r="A728" s="53"/>
      <c r="B728" s="53"/>
      <c r="C728" s="53"/>
      <c r="D728" s="53"/>
      <c r="E728" s="53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  <c r="W728" s="53"/>
      <c r="X728" s="53"/>
      <c r="Y728" s="53"/>
      <c r="Z728" s="53"/>
    </row>
    <row r="729" spans="1:26" ht="14.25" customHeight="1" x14ac:dyDescent="0.25">
      <c r="A729" s="53"/>
      <c r="B729" s="53"/>
      <c r="C729" s="53"/>
      <c r="D729" s="53"/>
      <c r="E729" s="53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</row>
    <row r="730" spans="1:26" ht="14.25" customHeight="1" x14ac:dyDescent="0.25">
      <c r="A730" s="53"/>
      <c r="B730" s="53"/>
      <c r="C730" s="53"/>
      <c r="D730" s="53"/>
      <c r="E730" s="53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</row>
    <row r="731" spans="1:26" ht="14.25" customHeight="1" x14ac:dyDescent="0.25">
      <c r="A731" s="53"/>
      <c r="B731" s="53"/>
      <c r="C731" s="53"/>
      <c r="D731" s="53"/>
      <c r="E731" s="53"/>
      <c r="F731" s="53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</row>
    <row r="732" spans="1:26" ht="14.25" customHeight="1" x14ac:dyDescent="0.25">
      <c r="A732" s="53"/>
      <c r="B732" s="53"/>
      <c r="C732" s="53"/>
      <c r="D732" s="53"/>
      <c r="E732" s="53"/>
      <c r="F732" s="53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  <c r="W732" s="53"/>
      <c r="X732" s="53"/>
      <c r="Y732" s="53"/>
      <c r="Z732" s="53"/>
    </row>
    <row r="733" spans="1:26" ht="14.25" customHeight="1" x14ac:dyDescent="0.25">
      <c r="A733" s="53"/>
      <c r="B733" s="53"/>
      <c r="C733" s="53"/>
      <c r="D733" s="53"/>
      <c r="E733" s="53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  <c r="W733" s="53"/>
      <c r="X733" s="53"/>
      <c r="Y733" s="53"/>
      <c r="Z733" s="53"/>
    </row>
    <row r="734" spans="1:26" ht="14.25" customHeight="1" x14ac:dyDescent="0.25">
      <c r="A734" s="53"/>
      <c r="B734" s="53"/>
      <c r="C734" s="53"/>
      <c r="D734" s="53"/>
      <c r="E734" s="53"/>
      <c r="F734" s="53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  <c r="W734" s="53"/>
      <c r="X734" s="53"/>
      <c r="Y734" s="53"/>
      <c r="Z734" s="53"/>
    </row>
    <row r="735" spans="1:26" ht="14.25" customHeight="1" x14ac:dyDescent="0.25">
      <c r="A735" s="53"/>
      <c r="B735" s="53"/>
      <c r="C735" s="53"/>
      <c r="D735" s="53"/>
      <c r="E735" s="53"/>
      <c r="F735" s="53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  <c r="W735" s="53"/>
      <c r="X735" s="53"/>
      <c r="Y735" s="53"/>
      <c r="Z735" s="53"/>
    </row>
    <row r="736" spans="1:26" ht="14.25" customHeight="1" x14ac:dyDescent="0.25">
      <c r="A736" s="53"/>
      <c r="B736" s="53"/>
      <c r="C736" s="53"/>
      <c r="D736" s="53"/>
      <c r="E736" s="53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  <c r="Z736" s="53"/>
    </row>
    <row r="737" spans="1:26" ht="14.25" customHeight="1" x14ac:dyDescent="0.25">
      <c r="A737" s="53"/>
      <c r="B737" s="53"/>
      <c r="C737" s="53"/>
      <c r="D737" s="53"/>
      <c r="E737" s="53"/>
      <c r="F737" s="53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  <c r="W737" s="53"/>
      <c r="X737" s="53"/>
      <c r="Y737" s="53"/>
      <c r="Z737" s="53"/>
    </row>
    <row r="738" spans="1:26" ht="14.25" customHeight="1" x14ac:dyDescent="0.25">
      <c r="A738" s="53"/>
      <c r="B738" s="53"/>
      <c r="C738" s="53"/>
      <c r="D738" s="53"/>
      <c r="E738" s="53"/>
      <c r="F738" s="53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  <c r="W738" s="53"/>
      <c r="X738" s="53"/>
      <c r="Y738" s="53"/>
      <c r="Z738" s="53"/>
    </row>
    <row r="739" spans="1:26" ht="14.25" customHeight="1" x14ac:dyDescent="0.25">
      <c r="A739" s="53"/>
      <c r="B739" s="53"/>
      <c r="C739" s="53"/>
      <c r="D739" s="53"/>
      <c r="E739" s="53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  <c r="W739" s="53"/>
      <c r="X739" s="53"/>
      <c r="Y739" s="53"/>
      <c r="Z739" s="53"/>
    </row>
    <row r="740" spans="1:26" ht="14.25" customHeight="1" x14ac:dyDescent="0.25">
      <c r="A740" s="53"/>
      <c r="B740" s="53"/>
      <c r="C740" s="53"/>
      <c r="D740" s="53"/>
      <c r="E740" s="53"/>
      <c r="F740" s="53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  <c r="W740" s="53"/>
      <c r="X740" s="53"/>
      <c r="Y740" s="53"/>
      <c r="Z740" s="53"/>
    </row>
    <row r="741" spans="1:26" ht="14.25" customHeight="1" x14ac:dyDescent="0.25">
      <c r="A741" s="53"/>
      <c r="B741" s="53"/>
      <c r="C741" s="53"/>
      <c r="D741" s="53"/>
      <c r="E741" s="53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</row>
    <row r="742" spans="1:26" ht="14.25" customHeight="1" x14ac:dyDescent="0.25">
      <c r="A742" s="53"/>
      <c r="B742" s="53"/>
      <c r="C742" s="53"/>
      <c r="D742" s="53"/>
      <c r="E742" s="53"/>
      <c r="F742" s="53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</row>
    <row r="743" spans="1:26" ht="14.25" customHeight="1" x14ac:dyDescent="0.25">
      <c r="A743" s="53"/>
      <c r="B743" s="53"/>
      <c r="C743" s="53"/>
      <c r="D743" s="53"/>
      <c r="E743" s="53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</row>
    <row r="744" spans="1:26" ht="14.25" customHeight="1" x14ac:dyDescent="0.25">
      <c r="A744" s="53"/>
      <c r="B744" s="53"/>
      <c r="C744" s="53"/>
      <c r="D744" s="53"/>
      <c r="E744" s="53"/>
      <c r="F744" s="53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  <c r="W744" s="53"/>
      <c r="X744" s="53"/>
      <c r="Y744" s="53"/>
      <c r="Z744" s="53"/>
    </row>
    <row r="745" spans="1:26" ht="14.25" customHeight="1" x14ac:dyDescent="0.25">
      <c r="A745" s="53"/>
      <c r="B745" s="53"/>
      <c r="C745" s="53"/>
      <c r="D745" s="53"/>
      <c r="E745" s="53"/>
      <c r="F745" s="53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  <c r="W745" s="53"/>
      <c r="X745" s="53"/>
      <c r="Y745" s="53"/>
      <c r="Z745" s="53"/>
    </row>
    <row r="746" spans="1:26" ht="14.25" customHeight="1" x14ac:dyDescent="0.25">
      <c r="A746" s="53"/>
      <c r="B746" s="53"/>
      <c r="C746" s="53"/>
      <c r="D746" s="53"/>
      <c r="E746" s="53"/>
      <c r="F746" s="53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  <c r="W746" s="53"/>
      <c r="X746" s="53"/>
      <c r="Y746" s="53"/>
      <c r="Z746" s="53"/>
    </row>
    <row r="747" spans="1:26" ht="14.25" customHeight="1" x14ac:dyDescent="0.25">
      <c r="A747" s="53"/>
      <c r="B747" s="53"/>
      <c r="C747" s="53"/>
      <c r="D747" s="53"/>
      <c r="E747" s="53"/>
      <c r="F747" s="53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  <c r="W747" s="53"/>
      <c r="X747" s="53"/>
      <c r="Y747" s="53"/>
      <c r="Z747" s="53"/>
    </row>
    <row r="748" spans="1:26" ht="14.25" customHeight="1" x14ac:dyDescent="0.25">
      <c r="A748" s="53"/>
      <c r="B748" s="53"/>
      <c r="C748" s="53"/>
      <c r="D748" s="53"/>
      <c r="E748" s="53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  <c r="W748" s="53"/>
      <c r="X748" s="53"/>
      <c r="Y748" s="53"/>
      <c r="Z748" s="53"/>
    </row>
    <row r="749" spans="1:26" ht="14.25" customHeight="1" x14ac:dyDescent="0.25">
      <c r="A749" s="53"/>
      <c r="B749" s="53"/>
      <c r="C749" s="53"/>
      <c r="D749" s="53"/>
      <c r="E749" s="53"/>
      <c r="F749" s="53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  <c r="W749" s="53"/>
      <c r="X749" s="53"/>
      <c r="Y749" s="53"/>
      <c r="Z749" s="53"/>
    </row>
    <row r="750" spans="1:26" ht="14.25" customHeight="1" x14ac:dyDescent="0.25">
      <c r="A750" s="53"/>
      <c r="B750" s="53"/>
      <c r="C750" s="53"/>
      <c r="D750" s="53"/>
      <c r="E750" s="53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  <c r="W750" s="53"/>
      <c r="X750" s="53"/>
      <c r="Y750" s="53"/>
      <c r="Z750" s="53"/>
    </row>
    <row r="751" spans="1:26" ht="14.25" customHeight="1" x14ac:dyDescent="0.25">
      <c r="A751" s="53"/>
      <c r="B751" s="53"/>
      <c r="C751" s="53"/>
      <c r="D751" s="53"/>
      <c r="E751" s="53"/>
      <c r="F751" s="53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  <c r="W751" s="53"/>
      <c r="X751" s="53"/>
      <c r="Y751" s="53"/>
      <c r="Z751" s="53"/>
    </row>
    <row r="752" spans="1:26" ht="14.25" customHeight="1" x14ac:dyDescent="0.25">
      <c r="A752" s="53"/>
      <c r="B752" s="53"/>
      <c r="C752" s="53"/>
      <c r="D752" s="53"/>
      <c r="E752" s="53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</row>
    <row r="753" spans="1:26" ht="14.25" customHeight="1" x14ac:dyDescent="0.25">
      <c r="A753" s="53"/>
      <c r="B753" s="53"/>
      <c r="C753" s="53"/>
      <c r="D753" s="53"/>
      <c r="E753" s="53"/>
      <c r="F753" s="53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</row>
    <row r="754" spans="1:26" ht="14.25" customHeight="1" x14ac:dyDescent="0.25">
      <c r="A754" s="53"/>
      <c r="B754" s="53"/>
      <c r="C754" s="53"/>
      <c r="D754" s="53"/>
      <c r="E754" s="53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  <c r="W754" s="53"/>
      <c r="X754" s="53"/>
      <c r="Y754" s="53"/>
      <c r="Z754" s="53"/>
    </row>
    <row r="755" spans="1:26" ht="14.25" customHeight="1" x14ac:dyDescent="0.25">
      <c r="A755" s="53"/>
      <c r="B755" s="53"/>
      <c r="C755" s="53"/>
      <c r="D755" s="53"/>
      <c r="E755" s="53"/>
      <c r="F755" s="53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  <c r="W755" s="53"/>
      <c r="X755" s="53"/>
      <c r="Y755" s="53"/>
      <c r="Z755" s="53"/>
    </row>
    <row r="756" spans="1:26" ht="14.25" customHeight="1" x14ac:dyDescent="0.25">
      <c r="A756" s="53"/>
      <c r="B756" s="53"/>
      <c r="C756" s="53"/>
      <c r="D756" s="53"/>
      <c r="E756" s="53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  <c r="W756" s="53"/>
      <c r="X756" s="53"/>
      <c r="Y756" s="53"/>
      <c r="Z756" s="53"/>
    </row>
    <row r="757" spans="1:26" ht="14.25" customHeight="1" x14ac:dyDescent="0.25">
      <c r="A757" s="53"/>
      <c r="B757" s="53"/>
      <c r="C757" s="53"/>
      <c r="D757" s="53"/>
      <c r="E757" s="53"/>
      <c r="F757" s="53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  <c r="W757" s="53"/>
      <c r="X757" s="53"/>
      <c r="Y757" s="53"/>
      <c r="Z757" s="53"/>
    </row>
    <row r="758" spans="1:26" ht="14.25" customHeight="1" x14ac:dyDescent="0.25">
      <c r="A758" s="53"/>
      <c r="B758" s="53"/>
      <c r="C758" s="53"/>
      <c r="D758" s="53"/>
      <c r="E758" s="53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  <c r="W758" s="53"/>
      <c r="X758" s="53"/>
      <c r="Y758" s="53"/>
      <c r="Z758" s="53"/>
    </row>
    <row r="759" spans="1:26" ht="14.25" customHeight="1" x14ac:dyDescent="0.25">
      <c r="A759" s="53"/>
      <c r="B759" s="53"/>
      <c r="C759" s="53"/>
      <c r="D759" s="53"/>
      <c r="E759" s="53"/>
      <c r="F759" s="53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  <c r="W759" s="53"/>
      <c r="X759" s="53"/>
      <c r="Y759" s="53"/>
      <c r="Z759" s="53"/>
    </row>
    <row r="760" spans="1:26" ht="14.25" customHeight="1" x14ac:dyDescent="0.25">
      <c r="A760" s="53"/>
      <c r="B760" s="53"/>
      <c r="C760" s="53"/>
      <c r="D760" s="53"/>
      <c r="E760" s="53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  <c r="W760" s="53"/>
      <c r="X760" s="53"/>
      <c r="Y760" s="53"/>
      <c r="Z760" s="53"/>
    </row>
    <row r="761" spans="1:26" ht="14.25" customHeight="1" x14ac:dyDescent="0.25">
      <c r="A761" s="53"/>
      <c r="B761" s="53"/>
      <c r="C761" s="53"/>
      <c r="D761" s="53"/>
      <c r="E761" s="53"/>
      <c r="F761" s="53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  <c r="W761" s="53"/>
      <c r="X761" s="53"/>
      <c r="Y761" s="53"/>
      <c r="Z761" s="53"/>
    </row>
    <row r="762" spans="1:26" ht="14.25" customHeight="1" x14ac:dyDescent="0.25">
      <c r="A762" s="53"/>
      <c r="B762" s="53"/>
      <c r="C762" s="53"/>
      <c r="D762" s="53"/>
      <c r="E762" s="53"/>
      <c r="F762" s="53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  <c r="W762" s="53"/>
      <c r="X762" s="53"/>
      <c r="Y762" s="53"/>
      <c r="Z762" s="53"/>
    </row>
    <row r="763" spans="1:26" ht="14.25" customHeight="1" x14ac:dyDescent="0.25">
      <c r="A763" s="53"/>
      <c r="B763" s="53"/>
      <c r="C763" s="53"/>
      <c r="D763" s="53"/>
      <c r="E763" s="53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</row>
    <row r="764" spans="1:26" ht="14.25" customHeight="1" x14ac:dyDescent="0.25">
      <c r="A764" s="53"/>
      <c r="B764" s="53"/>
      <c r="C764" s="53"/>
      <c r="D764" s="53"/>
      <c r="E764" s="53"/>
      <c r="F764" s="53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</row>
    <row r="765" spans="1:26" ht="14.25" customHeight="1" x14ac:dyDescent="0.25">
      <c r="A765" s="53"/>
      <c r="B765" s="53"/>
      <c r="C765" s="53"/>
      <c r="D765" s="53"/>
      <c r="E765" s="53"/>
      <c r="F765" s="53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</row>
    <row r="766" spans="1:26" ht="14.25" customHeight="1" x14ac:dyDescent="0.25">
      <c r="A766" s="53"/>
      <c r="B766" s="53"/>
      <c r="C766" s="53"/>
      <c r="D766" s="53"/>
      <c r="E766" s="53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</row>
    <row r="767" spans="1:26" ht="14.25" customHeight="1" x14ac:dyDescent="0.25">
      <c r="A767" s="53"/>
      <c r="B767" s="53"/>
      <c r="C767" s="53"/>
      <c r="D767" s="53"/>
      <c r="E767" s="53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</row>
    <row r="768" spans="1:26" ht="14.25" customHeight="1" x14ac:dyDescent="0.25">
      <c r="A768" s="53"/>
      <c r="B768" s="53"/>
      <c r="C768" s="53"/>
      <c r="D768" s="53"/>
      <c r="E768" s="53"/>
      <c r="F768" s="53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  <c r="W768" s="53"/>
      <c r="X768" s="53"/>
      <c r="Y768" s="53"/>
      <c r="Z768" s="53"/>
    </row>
    <row r="769" spans="1:26" ht="14.25" customHeight="1" x14ac:dyDescent="0.25">
      <c r="A769" s="53"/>
      <c r="B769" s="53"/>
      <c r="C769" s="53"/>
      <c r="D769" s="53"/>
      <c r="E769" s="53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  <c r="W769" s="53"/>
      <c r="X769" s="53"/>
      <c r="Y769" s="53"/>
      <c r="Z769" s="53"/>
    </row>
    <row r="770" spans="1:26" ht="14.25" customHeight="1" x14ac:dyDescent="0.25">
      <c r="A770" s="53"/>
      <c r="B770" s="53"/>
      <c r="C770" s="53"/>
      <c r="D770" s="53"/>
      <c r="E770" s="53"/>
      <c r="F770" s="53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  <c r="W770" s="53"/>
      <c r="X770" s="53"/>
      <c r="Y770" s="53"/>
      <c r="Z770" s="53"/>
    </row>
    <row r="771" spans="1:26" ht="14.25" customHeight="1" x14ac:dyDescent="0.25">
      <c r="A771" s="53"/>
      <c r="B771" s="53"/>
      <c r="C771" s="53"/>
      <c r="D771" s="53"/>
      <c r="E771" s="53"/>
      <c r="F771" s="53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  <c r="W771" s="53"/>
      <c r="X771" s="53"/>
      <c r="Y771" s="53"/>
      <c r="Z771" s="53"/>
    </row>
    <row r="772" spans="1:26" ht="14.25" customHeight="1" x14ac:dyDescent="0.25">
      <c r="A772" s="53"/>
      <c r="B772" s="53"/>
      <c r="C772" s="53"/>
      <c r="D772" s="53"/>
      <c r="E772" s="53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  <c r="W772" s="53"/>
      <c r="X772" s="53"/>
      <c r="Y772" s="53"/>
      <c r="Z772" s="53"/>
    </row>
    <row r="773" spans="1:26" ht="14.25" customHeight="1" x14ac:dyDescent="0.25">
      <c r="A773" s="53"/>
      <c r="B773" s="53"/>
      <c r="C773" s="53"/>
      <c r="D773" s="53"/>
      <c r="E773" s="53"/>
      <c r="F773" s="53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  <c r="W773" s="53"/>
      <c r="X773" s="53"/>
      <c r="Y773" s="53"/>
      <c r="Z773" s="53"/>
    </row>
    <row r="774" spans="1:26" ht="14.25" customHeight="1" x14ac:dyDescent="0.25">
      <c r="A774" s="53"/>
      <c r="B774" s="53"/>
      <c r="C774" s="53"/>
      <c r="D774" s="53"/>
      <c r="E774" s="53"/>
      <c r="F774" s="53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  <c r="W774" s="53"/>
      <c r="X774" s="53"/>
      <c r="Y774" s="53"/>
      <c r="Z774" s="53"/>
    </row>
    <row r="775" spans="1:26" ht="14.25" customHeight="1" x14ac:dyDescent="0.25">
      <c r="A775" s="53"/>
      <c r="B775" s="53"/>
      <c r="C775" s="53"/>
      <c r="D775" s="53"/>
      <c r="E775" s="53"/>
      <c r="F775" s="53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  <c r="W775" s="53"/>
      <c r="X775" s="53"/>
      <c r="Y775" s="53"/>
      <c r="Z775" s="53"/>
    </row>
    <row r="776" spans="1:26" ht="14.25" customHeight="1" x14ac:dyDescent="0.25">
      <c r="A776" s="53"/>
      <c r="B776" s="53"/>
      <c r="C776" s="53"/>
      <c r="D776" s="53"/>
      <c r="E776" s="53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  <c r="W776" s="53"/>
      <c r="X776" s="53"/>
      <c r="Y776" s="53"/>
      <c r="Z776" s="53"/>
    </row>
    <row r="777" spans="1:26" ht="14.25" customHeight="1" x14ac:dyDescent="0.25">
      <c r="A777" s="53"/>
      <c r="B777" s="53"/>
      <c r="C777" s="53"/>
      <c r="D777" s="53"/>
      <c r="E777" s="53"/>
      <c r="F777" s="53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</row>
    <row r="778" spans="1:26" ht="14.25" customHeight="1" x14ac:dyDescent="0.25">
      <c r="A778" s="53"/>
      <c r="B778" s="53"/>
      <c r="C778" s="53"/>
      <c r="D778" s="53"/>
      <c r="E778" s="53"/>
      <c r="F778" s="53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</row>
    <row r="779" spans="1:26" ht="14.25" customHeight="1" x14ac:dyDescent="0.25">
      <c r="A779" s="53"/>
      <c r="B779" s="53"/>
      <c r="C779" s="53"/>
      <c r="D779" s="53"/>
      <c r="E779" s="53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</row>
    <row r="780" spans="1:26" ht="14.25" customHeight="1" x14ac:dyDescent="0.25">
      <c r="A780" s="53"/>
      <c r="B780" s="53"/>
      <c r="C780" s="53"/>
      <c r="D780" s="53"/>
      <c r="E780" s="53"/>
      <c r="F780" s="53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</row>
    <row r="781" spans="1:26" ht="14.25" customHeight="1" x14ac:dyDescent="0.25">
      <c r="A781" s="53"/>
      <c r="B781" s="53"/>
      <c r="C781" s="53"/>
      <c r="D781" s="53"/>
      <c r="E781" s="53"/>
      <c r="F781" s="53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</row>
    <row r="782" spans="1:26" ht="14.25" customHeight="1" x14ac:dyDescent="0.25">
      <c r="A782" s="53"/>
      <c r="B782" s="53"/>
      <c r="C782" s="53"/>
      <c r="D782" s="53"/>
      <c r="E782" s="53"/>
      <c r="F782" s="53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</row>
    <row r="783" spans="1:26" ht="14.25" customHeight="1" x14ac:dyDescent="0.25">
      <c r="A783" s="53"/>
      <c r="B783" s="53"/>
      <c r="C783" s="53"/>
      <c r="D783" s="53"/>
      <c r="E783" s="53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  <c r="W783" s="53"/>
      <c r="X783" s="53"/>
      <c r="Y783" s="53"/>
      <c r="Z783" s="53"/>
    </row>
    <row r="784" spans="1:26" ht="14.25" customHeight="1" x14ac:dyDescent="0.25">
      <c r="A784" s="53"/>
      <c r="B784" s="53"/>
      <c r="C784" s="53"/>
      <c r="D784" s="53"/>
      <c r="E784" s="53"/>
      <c r="F784" s="53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  <c r="W784" s="53"/>
      <c r="X784" s="53"/>
      <c r="Y784" s="53"/>
      <c r="Z784" s="53"/>
    </row>
    <row r="785" spans="1:26" ht="14.25" customHeight="1" x14ac:dyDescent="0.25">
      <c r="A785" s="53"/>
      <c r="B785" s="53"/>
      <c r="C785" s="53"/>
      <c r="D785" s="53"/>
      <c r="E785" s="53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  <c r="W785" s="53"/>
      <c r="X785" s="53"/>
      <c r="Y785" s="53"/>
      <c r="Z785" s="53"/>
    </row>
    <row r="786" spans="1:26" ht="14.25" customHeight="1" x14ac:dyDescent="0.25">
      <c r="A786" s="53"/>
      <c r="B786" s="53"/>
      <c r="C786" s="53"/>
      <c r="D786" s="53"/>
      <c r="E786" s="53"/>
      <c r="F786" s="53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  <c r="W786" s="53"/>
      <c r="X786" s="53"/>
      <c r="Y786" s="53"/>
      <c r="Z786" s="53"/>
    </row>
    <row r="787" spans="1:26" ht="14.25" customHeight="1" x14ac:dyDescent="0.25">
      <c r="A787" s="53"/>
      <c r="B787" s="53"/>
      <c r="C787" s="53"/>
      <c r="D787" s="53"/>
      <c r="E787" s="53"/>
      <c r="F787" s="53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  <c r="W787" s="53"/>
      <c r="X787" s="53"/>
      <c r="Y787" s="53"/>
      <c r="Z787" s="53"/>
    </row>
    <row r="788" spans="1:26" ht="14.25" customHeight="1" x14ac:dyDescent="0.25">
      <c r="A788" s="53"/>
      <c r="B788" s="53"/>
      <c r="C788" s="53"/>
      <c r="D788" s="53"/>
      <c r="E788" s="53"/>
      <c r="F788" s="53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</row>
    <row r="789" spans="1:26" ht="14.25" customHeight="1" x14ac:dyDescent="0.25">
      <c r="A789" s="53"/>
      <c r="B789" s="53"/>
      <c r="C789" s="53"/>
      <c r="D789" s="53"/>
      <c r="E789" s="53"/>
      <c r="F789" s="53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</row>
    <row r="790" spans="1:26" ht="14.25" customHeight="1" x14ac:dyDescent="0.25">
      <c r="A790" s="53"/>
      <c r="B790" s="53"/>
      <c r="C790" s="53"/>
      <c r="D790" s="53"/>
      <c r="E790" s="53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  <c r="W790" s="53"/>
      <c r="X790" s="53"/>
      <c r="Y790" s="53"/>
      <c r="Z790" s="53"/>
    </row>
    <row r="791" spans="1:26" ht="14.25" customHeight="1" x14ac:dyDescent="0.25">
      <c r="A791" s="53"/>
      <c r="B791" s="53"/>
      <c r="C791" s="53"/>
      <c r="D791" s="53"/>
      <c r="E791" s="53"/>
      <c r="F791" s="53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  <c r="W791" s="53"/>
      <c r="X791" s="53"/>
      <c r="Y791" s="53"/>
      <c r="Z791" s="53"/>
    </row>
    <row r="792" spans="1:26" ht="14.25" customHeight="1" x14ac:dyDescent="0.25">
      <c r="A792" s="53"/>
      <c r="B792" s="53"/>
      <c r="C792" s="53"/>
      <c r="D792" s="53"/>
      <c r="E792" s="53"/>
      <c r="F792" s="53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  <c r="W792" s="53"/>
      <c r="X792" s="53"/>
      <c r="Y792" s="53"/>
      <c r="Z792" s="53"/>
    </row>
    <row r="793" spans="1:26" ht="14.25" customHeight="1" x14ac:dyDescent="0.25">
      <c r="A793" s="53"/>
      <c r="B793" s="53"/>
      <c r="C793" s="53"/>
      <c r="D793" s="53"/>
      <c r="E793" s="53"/>
      <c r="F793" s="53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  <c r="W793" s="53"/>
      <c r="X793" s="53"/>
      <c r="Y793" s="53"/>
      <c r="Z793" s="53"/>
    </row>
    <row r="794" spans="1:26" ht="14.25" customHeight="1" x14ac:dyDescent="0.25">
      <c r="A794" s="53"/>
      <c r="B794" s="53"/>
      <c r="C794" s="53"/>
      <c r="D794" s="53"/>
      <c r="E794" s="53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</row>
    <row r="795" spans="1:26" ht="14.25" customHeight="1" x14ac:dyDescent="0.25">
      <c r="A795" s="53"/>
      <c r="B795" s="53"/>
      <c r="C795" s="53"/>
      <c r="D795" s="53"/>
      <c r="E795" s="53"/>
      <c r="F795" s="53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</row>
    <row r="796" spans="1:26" ht="14.25" customHeight="1" x14ac:dyDescent="0.25">
      <c r="A796" s="53"/>
      <c r="B796" s="53"/>
      <c r="C796" s="53"/>
      <c r="D796" s="53"/>
      <c r="E796" s="53"/>
      <c r="F796" s="53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</row>
    <row r="797" spans="1:26" ht="14.25" customHeight="1" x14ac:dyDescent="0.25">
      <c r="A797" s="53"/>
      <c r="B797" s="53"/>
      <c r="C797" s="53"/>
      <c r="D797" s="53"/>
      <c r="E797" s="53"/>
      <c r="F797" s="53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</row>
    <row r="798" spans="1:26" ht="14.25" customHeight="1" x14ac:dyDescent="0.25">
      <c r="A798" s="53"/>
      <c r="B798" s="53"/>
      <c r="C798" s="53"/>
      <c r="D798" s="53"/>
      <c r="E798" s="53"/>
      <c r="F798" s="53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  <c r="W798" s="53"/>
      <c r="X798" s="53"/>
      <c r="Y798" s="53"/>
      <c r="Z798" s="53"/>
    </row>
    <row r="799" spans="1:26" ht="14.25" customHeight="1" x14ac:dyDescent="0.25">
      <c r="A799" s="53"/>
      <c r="B799" s="53"/>
      <c r="C799" s="53"/>
      <c r="D799" s="53"/>
      <c r="E799" s="53"/>
      <c r="F799" s="53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  <c r="W799" s="53"/>
      <c r="X799" s="53"/>
      <c r="Y799" s="53"/>
      <c r="Z799" s="53"/>
    </row>
    <row r="800" spans="1:26" ht="14.25" customHeight="1" x14ac:dyDescent="0.25">
      <c r="A800" s="53"/>
      <c r="B800" s="53"/>
      <c r="C800" s="53"/>
      <c r="D800" s="53"/>
      <c r="E800" s="53"/>
      <c r="F800" s="53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  <c r="W800" s="53"/>
      <c r="X800" s="53"/>
      <c r="Y800" s="53"/>
      <c r="Z800" s="53"/>
    </row>
    <row r="801" spans="1:26" ht="14.25" customHeight="1" x14ac:dyDescent="0.25">
      <c r="A801" s="53"/>
      <c r="B801" s="53"/>
      <c r="C801" s="53"/>
      <c r="D801" s="53"/>
      <c r="E801" s="53"/>
      <c r="F801" s="53"/>
      <c r="G801" s="53"/>
      <c r="H801" s="53"/>
      <c r="I801" s="53"/>
      <c r="J801" s="53"/>
      <c r="K801" s="53"/>
      <c r="L801" s="53"/>
      <c r="M801" s="53"/>
      <c r="N801" s="53"/>
      <c r="O801" s="53"/>
      <c r="P801" s="53"/>
      <c r="Q801" s="53"/>
      <c r="R801" s="53"/>
      <c r="S801" s="53"/>
      <c r="T801" s="53"/>
      <c r="U801" s="53"/>
      <c r="V801" s="53"/>
      <c r="W801" s="53"/>
      <c r="X801" s="53"/>
      <c r="Y801" s="53"/>
      <c r="Z801" s="53"/>
    </row>
    <row r="802" spans="1:26" ht="14.25" customHeight="1" x14ac:dyDescent="0.25">
      <c r="A802" s="53"/>
      <c r="B802" s="53"/>
      <c r="C802" s="53"/>
      <c r="D802" s="53"/>
      <c r="E802" s="53"/>
      <c r="F802" s="53"/>
      <c r="G802" s="53"/>
      <c r="H802" s="53"/>
      <c r="I802" s="53"/>
      <c r="J802" s="53"/>
      <c r="K802" s="53"/>
      <c r="L802" s="53"/>
      <c r="M802" s="53"/>
      <c r="N802" s="53"/>
      <c r="O802" s="53"/>
      <c r="P802" s="53"/>
      <c r="Q802" s="53"/>
      <c r="R802" s="53"/>
      <c r="S802" s="53"/>
      <c r="T802" s="53"/>
      <c r="U802" s="53"/>
      <c r="V802" s="53"/>
      <c r="W802" s="53"/>
      <c r="X802" s="53"/>
      <c r="Y802" s="53"/>
      <c r="Z802" s="53"/>
    </row>
    <row r="803" spans="1:26" ht="14.25" customHeight="1" x14ac:dyDescent="0.25">
      <c r="A803" s="53"/>
      <c r="B803" s="53"/>
      <c r="C803" s="53"/>
      <c r="D803" s="53"/>
      <c r="E803" s="53"/>
      <c r="F803" s="53"/>
      <c r="G803" s="53"/>
      <c r="H803" s="53"/>
      <c r="I803" s="53"/>
      <c r="J803" s="53"/>
      <c r="K803" s="53"/>
      <c r="L803" s="53"/>
      <c r="M803" s="53"/>
      <c r="N803" s="53"/>
      <c r="O803" s="53"/>
      <c r="P803" s="53"/>
      <c r="Q803" s="53"/>
      <c r="R803" s="53"/>
      <c r="S803" s="53"/>
      <c r="T803" s="53"/>
      <c r="U803" s="53"/>
      <c r="V803" s="53"/>
      <c r="W803" s="53"/>
      <c r="X803" s="53"/>
      <c r="Y803" s="53"/>
      <c r="Z803" s="53"/>
    </row>
    <row r="804" spans="1:26" ht="14.25" customHeight="1" x14ac:dyDescent="0.25">
      <c r="A804" s="53"/>
      <c r="B804" s="53"/>
      <c r="C804" s="53"/>
      <c r="D804" s="53"/>
      <c r="E804" s="53"/>
      <c r="F804" s="53"/>
      <c r="G804" s="53"/>
      <c r="H804" s="53"/>
      <c r="I804" s="53"/>
      <c r="J804" s="53"/>
      <c r="K804" s="53"/>
      <c r="L804" s="53"/>
      <c r="M804" s="53"/>
      <c r="N804" s="53"/>
      <c r="O804" s="53"/>
      <c r="P804" s="53"/>
      <c r="Q804" s="53"/>
      <c r="R804" s="53"/>
      <c r="S804" s="53"/>
      <c r="T804" s="53"/>
      <c r="U804" s="53"/>
      <c r="V804" s="53"/>
      <c r="W804" s="53"/>
      <c r="X804" s="53"/>
      <c r="Y804" s="53"/>
      <c r="Z804" s="53"/>
    </row>
    <row r="805" spans="1:26" ht="14.25" customHeight="1" x14ac:dyDescent="0.25">
      <c r="A805" s="53"/>
      <c r="B805" s="53"/>
      <c r="C805" s="53"/>
      <c r="D805" s="53"/>
      <c r="E805" s="53"/>
      <c r="F805" s="53"/>
      <c r="G805" s="53"/>
      <c r="H805" s="53"/>
      <c r="I805" s="53"/>
      <c r="J805" s="53"/>
      <c r="K805" s="53"/>
      <c r="L805" s="53"/>
      <c r="M805" s="53"/>
      <c r="N805" s="53"/>
      <c r="O805" s="53"/>
      <c r="P805" s="53"/>
      <c r="Q805" s="53"/>
      <c r="R805" s="53"/>
      <c r="S805" s="53"/>
      <c r="T805" s="53"/>
      <c r="U805" s="53"/>
      <c r="V805" s="53"/>
      <c r="W805" s="53"/>
      <c r="X805" s="53"/>
      <c r="Y805" s="53"/>
      <c r="Z805" s="53"/>
    </row>
    <row r="806" spans="1:26" ht="14.25" customHeight="1" x14ac:dyDescent="0.25">
      <c r="A806" s="53"/>
      <c r="B806" s="53"/>
      <c r="C806" s="53"/>
      <c r="D806" s="53"/>
      <c r="E806" s="53"/>
      <c r="F806" s="53"/>
      <c r="G806" s="53"/>
      <c r="H806" s="53"/>
      <c r="I806" s="53"/>
      <c r="J806" s="53"/>
      <c r="K806" s="53"/>
      <c r="L806" s="53"/>
      <c r="M806" s="53"/>
      <c r="N806" s="53"/>
      <c r="O806" s="53"/>
      <c r="P806" s="53"/>
      <c r="Q806" s="53"/>
      <c r="R806" s="53"/>
      <c r="S806" s="53"/>
      <c r="T806" s="53"/>
      <c r="U806" s="53"/>
      <c r="V806" s="53"/>
      <c r="W806" s="53"/>
      <c r="X806" s="53"/>
      <c r="Y806" s="53"/>
      <c r="Z806" s="53"/>
    </row>
    <row r="807" spans="1:26" ht="14.25" customHeight="1" x14ac:dyDescent="0.25">
      <c r="A807" s="53"/>
      <c r="B807" s="53"/>
      <c r="C807" s="53"/>
      <c r="D807" s="53"/>
      <c r="E807" s="53"/>
      <c r="F807" s="53"/>
      <c r="G807" s="53"/>
      <c r="H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</row>
    <row r="808" spans="1:26" ht="14.25" customHeight="1" x14ac:dyDescent="0.25">
      <c r="A808" s="53"/>
      <c r="B808" s="53"/>
      <c r="C808" s="53"/>
      <c r="D808" s="53"/>
      <c r="E808" s="53"/>
      <c r="F808" s="53"/>
      <c r="G808" s="53"/>
      <c r="H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</row>
    <row r="809" spans="1:26" ht="14.25" customHeight="1" x14ac:dyDescent="0.25">
      <c r="A809" s="53"/>
      <c r="B809" s="53"/>
      <c r="C809" s="53"/>
      <c r="D809" s="53"/>
      <c r="E809" s="53"/>
      <c r="F809" s="53"/>
      <c r="G809" s="53"/>
      <c r="H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</row>
    <row r="810" spans="1:26" ht="14.25" customHeight="1" x14ac:dyDescent="0.25">
      <c r="A810" s="53"/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  <c r="N810" s="53"/>
      <c r="O810" s="53"/>
      <c r="P810" s="53"/>
      <c r="Q810" s="53"/>
      <c r="R810" s="53"/>
      <c r="S810" s="53"/>
      <c r="T810" s="53"/>
      <c r="U810" s="53"/>
      <c r="V810" s="53"/>
      <c r="W810" s="53"/>
      <c r="X810" s="53"/>
      <c r="Y810" s="53"/>
      <c r="Z810" s="53"/>
    </row>
    <row r="811" spans="1:26" ht="14.25" customHeight="1" x14ac:dyDescent="0.25">
      <c r="A811" s="53"/>
      <c r="B811" s="53"/>
      <c r="C811" s="53"/>
      <c r="D811" s="53"/>
      <c r="E811" s="53"/>
      <c r="F811" s="53"/>
      <c r="G811" s="53"/>
      <c r="H811" s="53"/>
      <c r="I811" s="53"/>
      <c r="J811" s="53"/>
      <c r="K811" s="53"/>
      <c r="L811" s="53"/>
      <c r="M811" s="53"/>
      <c r="N811" s="53"/>
      <c r="O811" s="53"/>
      <c r="P811" s="53"/>
      <c r="Q811" s="53"/>
      <c r="R811" s="53"/>
      <c r="S811" s="53"/>
      <c r="T811" s="53"/>
      <c r="U811" s="53"/>
      <c r="V811" s="53"/>
      <c r="W811" s="53"/>
      <c r="X811" s="53"/>
      <c r="Y811" s="53"/>
      <c r="Z811" s="53"/>
    </row>
    <row r="812" spans="1:26" ht="14.25" customHeight="1" x14ac:dyDescent="0.25">
      <c r="A812" s="53"/>
      <c r="B812" s="53"/>
      <c r="C812" s="53"/>
      <c r="D812" s="53"/>
      <c r="E812" s="53"/>
      <c r="F812" s="53"/>
      <c r="G812" s="53"/>
      <c r="H812" s="53"/>
      <c r="I812" s="53"/>
      <c r="J812" s="53"/>
      <c r="K812" s="53"/>
      <c r="L812" s="53"/>
      <c r="M812" s="53"/>
      <c r="N812" s="53"/>
      <c r="O812" s="53"/>
      <c r="P812" s="53"/>
      <c r="Q812" s="53"/>
      <c r="R812" s="53"/>
      <c r="S812" s="53"/>
      <c r="T812" s="53"/>
      <c r="U812" s="53"/>
      <c r="V812" s="53"/>
      <c r="W812" s="53"/>
      <c r="X812" s="53"/>
      <c r="Y812" s="53"/>
      <c r="Z812" s="53"/>
    </row>
    <row r="813" spans="1:26" ht="14.25" customHeight="1" x14ac:dyDescent="0.25">
      <c r="A813" s="53"/>
      <c r="B813" s="53"/>
      <c r="C813" s="53"/>
      <c r="D813" s="53"/>
      <c r="E813" s="53"/>
      <c r="F813" s="53"/>
      <c r="G813" s="53"/>
      <c r="H813" s="53"/>
      <c r="I813" s="53"/>
      <c r="J813" s="53"/>
      <c r="K813" s="53"/>
      <c r="L813" s="53"/>
      <c r="M813" s="53"/>
      <c r="N813" s="53"/>
      <c r="O813" s="53"/>
      <c r="P813" s="53"/>
      <c r="Q813" s="53"/>
      <c r="R813" s="53"/>
      <c r="S813" s="53"/>
      <c r="T813" s="53"/>
      <c r="U813" s="53"/>
      <c r="V813" s="53"/>
      <c r="W813" s="53"/>
      <c r="X813" s="53"/>
      <c r="Y813" s="53"/>
      <c r="Z813" s="53"/>
    </row>
    <row r="814" spans="1:26" ht="14.25" customHeight="1" x14ac:dyDescent="0.25">
      <c r="A814" s="53"/>
      <c r="B814" s="53"/>
      <c r="C814" s="53"/>
      <c r="D814" s="53"/>
      <c r="E814" s="53"/>
      <c r="F814" s="53"/>
      <c r="G814" s="53"/>
      <c r="H814" s="53"/>
      <c r="I814" s="53"/>
      <c r="J814" s="53"/>
      <c r="K814" s="53"/>
      <c r="L814" s="53"/>
      <c r="M814" s="53"/>
      <c r="N814" s="53"/>
      <c r="O814" s="53"/>
      <c r="P814" s="53"/>
      <c r="Q814" s="53"/>
      <c r="R814" s="53"/>
      <c r="S814" s="53"/>
      <c r="T814" s="53"/>
      <c r="U814" s="53"/>
      <c r="V814" s="53"/>
      <c r="W814" s="53"/>
      <c r="X814" s="53"/>
      <c r="Y814" s="53"/>
      <c r="Z814" s="53"/>
    </row>
    <row r="815" spans="1:26" ht="14.25" customHeight="1" x14ac:dyDescent="0.25">
      <c r="A815" s="53"/>
      <c r="B815" s="53"/>
      <c r="C815" s="53"/>
      <c r="D815" s="53"/>
      <c r="E815" s="53"/>
      <c r="F815" s="53"/>
      <c r="G815" s="53"/>
      <c r="H815" s="53"/>
      <c r="I815" s="53"/>
      <c r="J815" s="53"/>
      <c r="K815" s="53"/>
      <c r="L815" s="53"/>
      <c r="M815" s="53"/>
      <c r="N815" s="53"/>
      <c r="O815" s="53"/>
      <c r="P815" s="53"/>
      <c r="Q815" s="53"/>
      <c r="R815" s="53"/>
      <c r="S815" s="53"/>
      <c r="T815" s="53"/>
      <c r="U815" s="53"/>
      <c r="V815" s="53"/>
      <c r="W815" s="53"/>
      <c r="X815" s="53"/>
      <c r="Y815" s="53"/>
      <c r="Z815" s="53"/>
    </row>
    <row r="816" spans="1:26" ht="14.25" customHeight="1" x14ac:dyDescent="0.25">
      <c r="A816" s="53"/>
      <c r="B816" s="53"/>
      <c r="C816" s="53"/>
      <c r="D816" s="53"/>
      <c r="E816" s="53"/>
      <c r="F816" s="53"/>
      <c r="G816" s="53"/>
      <c r="H816" s="53"/>
      <c r="I816" s="53"/>
      <c r="J816" s="53"/>
      <c r="K816" s="53"/>
      <c r="L816" s="53"/>
      <c r="M816" s="53"/>
      <c r="N816" s="53"/>
      <c r="O816" s="53"/>
      <c r="P816" s="53"/>
      <c r="Q816" s="53"/>
      <c r="R816" s="53"/>
      <c r="S816" s="53"/>
      <c r="T816" s="53"/>
      <c r="U816" s="53"/>
      <c r="V816" s="53"/>
      <c r="W816" s="53"/>
      <c r="X816" s="53"/>
      <c r="Y816" s="53"/>
      <c r="Z816" s="53"/>
    </row>
    <row r="817" spans="1:26" ht="14.25" customHeight="1" x14ac:dyDescent="0.25">
      <c r="A817" s="53"/>
      <c r="B817" s="53"/>
      <c r="C817" s="53"/>
      <c r="D817" s="53"/>
      <c r="E817" s="53"/>
      <c r="F817" s="53"/>
      <c r="G817" s="53"/>
      <c r="H817" s="53"/>
      <c r="I817" s="53"/>
      <c r="J817" s="53"/>
      <c r="K817" s="53"/>
      <c r="L817" s="53"/>
      <c r="M817" s="53"/>
      <c r="N817" s="53"/>
      <c r="O817" s="53"/>
      <c r="P817" s="53"/>
      <c r="Q817" s="53"/>
      <c r="R817" s="53"/>
      <c r="S817" s="53"/>
      <c r="T817" s="53"/>
      <c r="U817" s="53"/>
      <c r="V817" s="53"/>
      <c r="W817" s="53"/>
      <c r="X817" s="53"/>
      <c r="Y817" s="53"/>
      <c r="Z817" s="53"/>
    </row>
    <row r="818" spans="1:26" ht="14.25" customHeight="1" x14ac:dyDescent="0.25">
      <c r="A818" s="53"/>
      <c r="B818" s="53"/>
      <c r="C818" s="53"/>
      <c r="D818" s="53"/>
      <c r="E818" s="53"/>
      <c r="F818" s="53"/>
      <c r="G818" s="53"/>
      <c r="H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</row>
    <row r="819" spans="1:26" ht="14.25" customHeight="1" x14ac:dyDescent="0.25">
      <c r="A819" s="53"/>
      <c r="B819" s="53"/>
      <c r="C819" s="53"/>
      <c r="D819" s="53"/>
      <c r="E819" s="53"/>
      <c r="F819" s="53"/>
      <c r="G819" s="53"/>
      <c r="H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</row>
    <row r="820" spans="1:26" ht="14.25" customHeight="1" x14ac:dyDescent="0.25">
      <c r="A820" s="53"/>
      <c r="B820" s="53"/>
      <c r="C820" s="53"/>
      <c r="D820" s="53"/>
      <c r="E820" s="53"/>
      <c r="F820" s="53"/>
      <c r="G820" s="53"/>
      <c r="H820" s="53"/>
      <c r="I820" s="53"/>
      <c r="J820" s="53"/>
      <c r="K820" s="53"/>
      <c r="L820" s="53"/>
      <c r="M820" s="53"/>
      <c r="N820" s="53"/>
      <c r="O820" s="53"/>
      <c r="P820" s="53"/>
      <c r="Q820" s="53"/>
      <c r="R820" s="53"/>
      <c r="S820" s="53"/>
      <c r="T820" s="53"/>
      <c r="U820" s="53"/>
      <c r="V820" s="53"/>
      <c r="W820" s="53"/>
      <c r="X820" s="53"/>
      <c r="Y820" s="53"/>
      <c r="Z820" s="53"/>
    </row>
    <row r="821" spans="1:26" ht="14.25" customHeight="1" x14ac:dyDescent="0.25">
      <c r="A821" s="53"/>
      <c r="B821" s="53"/>
      <c r="C821" s="53"/>
      <c r="D821" s="53"/>
      <c r="E821" s="53"/>
      <c r="F821" s="53"/>
      <c r="G821" s="53"/>
      <c r="H821" s="53"/>
      <c r="I821" s="53"/>
      <c r="J821" s="53"/>
      <c r="K821" s="53"/>
      <c r="L821" s="53"/>
      <c r="M821" s="53"/>
      <c r="N821" s="53"/>
      <c r="O821" s="53"/>
      <c r="P821" s="53"/>
      <c r="Q821" s="53"/>
      <c r="R821" s="53"/>
      <c r="S821" s="53"/>
      <c r="T821" s="53"/>
      <c r="U821" s="53"/>
      <c r="V821" s="53"/>
      <c r="W821" s="53"/>
      <c r="X821" s="53"/>
      <c r="Y821" s="53"/>
      <c r="Z821" s="53"/>
    </row>
    <row r="822" spans="1:26" ht="14.25" customHeight="1" x14ac:dyDescent="0.25">
      <c r="A822" s="53"/>
      <c r="B822" s="53"/>
      <c r="C822" s="53"/>
      <c r="D822" s="53"/>
      <c r="E822" s="53"/>
      <c r="F822" s="53"/>
      <c r="G822" s="53"/>
      <c r="H822" s="53"/>
      <c r="I822" s="53"/>
      <c r="J822" s="53"/>
      <c r="K822" s="53"/>
      <c r="L822" s="53"/>
      <c r="M822" s="53"/>
      <c r="N822" s="53"/>
      <c r="O822" s="53"/>
      <c r="P822" s="53"/>
      <c r="Q822" s="53"/>
      <c r="R822" s="53"/>
      <c r="S822" s="53"/>
      <c r="T822" s="53"/>
      <c r="U822" s="53"/>
      <c r="V822" s="53"/>
      <c r="W822" s="53"/>
      <c r="X822" s="53"/>
      <c r="Y822" s="53"/>
      <c r="Z822" s="53"/>
    </row>
    <row r="823" spans="1:26" ht="14.25" customHeight="1" x14ac:dyDescent="0.25">
      <c r="A823" s="53"/>
      <c r="B823" s="53"/>
      <c r="C823" s="53"/>
      <c r="D823" s="53"/>
      <c r="E823" s="53"/>
      <c r="F823" s="53"/>
      <c r="G823" s="53"/>
      <c r="H823" s="53"/>
      <c r="I823" s="53"/>
      <c r="J823" s="53"/>
      <c r="K823" s="53"/>
      <c r="L823" s="53"/>
      <c r="M823" s="53"/>
      <c r="N823" s="53"/>
      <c r="O823" s="53"/>
      <c r="P823" s="53"/>
      <c r="Q823" s="53"/>
      <c r="R823" s="53"/>
      <c r="S823" s="53"/>
      <c r="T823" s="53"/>
      <c r="U823" s="53"/>
      <c r="V823" s="53"/>
      <c r="W823" s="53"/>
      <c r="X823" s="53"/>
      <c r="Y823" s="53"/>
      <c r="Z823" s="53"/>
    </row>
    <row r="824" spans="1:26" ht="14.25" customHeight="1" x14ac:dyDescent="0.25">
      <c r="A824" s="53"/>
      <c r="B824" s="53"/>
      <c r="C824" s="53"/>
      <c r="D824" s="53"/>
      <c r="E824" s="53"/>
      <c r="F824" s="53"/>
      <c r="G824" s="53"/>
      <c r="H824" s="53"/>
      <c r="I824" s="53"/>
      <c r="J824" s="53"/>
      <c r="K824" s="53"/>
      <c r="L824" s="53"/>
      <c r="M824" s="53"/>
      <c r="N824" s="53"/>
      <c r="O824" s="53"/>
      <c r="P824" s="53"/>
      <c r="Q824" s="53"/>
      <c r="R824" s="53"/>
      <c r="S824" s="53"/>
      <c r="T824" s="53"/>
      <c r="U824" s="53"/>
      <c r="V824" s="53"/>
      <c r="W824" s="53"/>
      <c r="X824" s="53"/>
      <c r="Y824" s="53"/>
      <c r="Z824" s="53"/>
    </row>
    <row r="825" spans="1:26" ht="14.25" customHeight="1" x14ac:dyDescent="0.25">
      <c r="A825" s="53"/>
      <c r="B825" s="53"/>
      <c r="C825" s="53"/>
      <c r="D825" s="53"/>
      <c r="E825" s="53"/>
      <c r="F825" s="53"/>
      <c r="G825" s="53"/>
      <c r="H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</row>
    <row r="826" spans="1:26" ht="14.25" customHeight="1" x14ac:dyDescent="0.25">
      <c r="A826" s="53"/>
      <c r="B826" s="53"/>
      <c r="C826" s="53"/>
      <c r="D826" s="53"/>
      <c r="E826" s="53"/>
      <c r="F826" s="53"/>
      <c r="G826" s="53"/>
      <c r="H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</row>
    <row r="827" spans="1:26" ht="14.25" customHeight="1" x14ac:dyDescent="0.25">
      <c r="A827" s="53"/>
      <c r="B827" s="53"/>
      <c r="C827" s="53"/>
      <c r="D827" s="53"/>
      <c r="E827" s="53"/>
      <c r="F827" s="53"/>
      <c r="G827" s="53"/>
      <c r="H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</row>
    <row r="828" spans="1:26" ht="14.25" customHeight="1" x14ac:dyDescent="0.25">
      <c r="A828" s="53"/>
      <c r="B828" s="53"/>
      <c r="C828" s="53"/>
      <c r="D828" s="53"/>
      <c r="E828" s="53"/>
      <c r="F828" s="53"/>
      <c r="G828" s="53"/>
      <c r="H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</row>
    <row r="829" spans="1:26" ht="14.25" customHeight="1" x14ac:dyDescent="0.25">
      <c r="A829" s="53"/>
      <c r="B829" s="53"/>
      <c r="C829" s="53"/>
      <c r="D829" s="53"/>
      <c r="E829" s="53"/>
      <c r="F829" s="53"/>
      <c r="G829" s="53"/>
      <c r="H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</row>
    <row r="830" spans="1:26" ht="14.25" customHeight="1" x14ac:dyDescent="0.25">
      <c r="A830" s="53"/>
      <c r="B830" s="53"/>
      <c r="C830" s="53"/>
      <c r="D830" s="53"/>
      <c r="E830" s="53"/>
      <c r="F830" s="53"/>
      <c r="G830" s="53"/>
      <c r="H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</row>
    <row r="831" spans="1:26" ht="14.25" customHeight="1" x14ac:dyDescent="0.25">
      <c r="A831" s="53"/>
      <c r="B831" s="53"/>
      <c r="C831" s="53"/>
      <c r="D831" s="53"/>
      <c r="E831" s="53"/>
      <c r="F831" s="53"/>
      <c r="G831" s="53"/>
      <c r="H831" s="53"/>
      <c r="I831" s="53"/>
      <c r="J831" s="53"/>
      <c r="K831" s="53"/>
      <c r="L831" s="53"/>
      <c r="M831" s="53"/>
      <c r="N831" s="53"/>
      <c r="O831" s="53"/>
      <c r="P831" s="53"/>
      <c r="Q831" s="53"/>
      <c r="R831" s="53"/>
      <c r="S831" s="53"/>
      <c r="T831" s="53"/>
      <c r="U831" s="53"/>
      <c r="V831" s="53"/>
      <c r="W831" s="53"/>
      <c r="X831" s="53"/>
      <c r="Y831" s="53"/>
      <c r="Z831" s="53"/>
    </row>
    <row r="832" spans="1:26" ht="14.25" customHeight="1" x14ac:dyDescent="0.25">
      <c r="A832" s="53"/>
      <c r="B832" s="53"/>
      <c r="C832" s="53"/>
      <c r="D832" s="53"/>
      <c r="E832" s="53"/>
      <c r="F832" s="53"/>
      <c r="G832" s="53"/>
      <c r="H832" s="53"/>
      <c r="I832" s="53"/>
      <c r="J832" s="53"/>
      <c r="K832" s="53"/>
      <c r="L832" s="53"/>
      <c r="M832" s="53"/>
      <c r="N832" s="53"/>
      <c r="O832" s="53"/>
      <c r="P832" s="53"/>
      <c r="Q832" s="53"/>
      <c r="R832" s="53"/>
      <c r="S832" s="53"/>
      <c r="T832" s="53"/>
      <c r="U832" s="53"/>
      <c r="V832" s="53"/>
      <c r="W832" s="53"/>
      <c r="X832" s="53"/>
      <c r="Y832" s="53"/>
      <c r="Z832" s="53"/>
    </row>
    <row r="833" spans="1:26" ht="14.25" customHeight="1" x14ac:dyDescent="0.25">
      <c r="A833" s="53"/>
      <c r="B833" s="53"/>
      <c r="C833" s="53"/>
      <c r="D833" s="53"/>
      <c r="E833" s="53"/>
      <c r="F833" s="53"/>
      <c r="G833" s="53"/>
      <c r="H833" s="53"/>
      <c r="I833" s="53"/>
      <c r="J833" s="53"/>
      <c r="K833" s="53"/>
      <c r="L833" s="53"/>
      <c r="M833" s="53"/>
      <c r="N833" s="53"/>
      <c r="O833" s="53"/>
      <c r="P833" s="53"/>
      <c r="Q833" s="53"/>
      <c r="R833" s="53"/>
      <c r="S833" s="53"/>
      <c r="T833" s="53"/>
      <c r="U833" s="53"/>
      <c r="V833" s="53"/>
      <c r="W833" s="53"/>
      <c r="X833" s="53"/>
      <c r="Y833" s="53"/>
      <c r="Z833" s="53"/>
    </row>
    <row r="834" spans="1:26" ht="14.25" customHeight="1" x14ac:dyDescent="0.25">
      <c r="A834" s="53"/>
      <c r="B834" s="53"/>
      <c r="C834" s="53"/>
      <c r="D834" s="53"/>
      <c r="E834" s="53"/>
      <c r="F834" s="53"/>
      <c r="G834" s="53"/>
      <c r="H834" s="53"/>
      <c r="I834" s="53"/>
      <c r="J834" s="53"/>
      <c r="K834" s="53"/>
      <c r="L834" s="53"/>
      <c r="M834" s="53"/>
      <c r="N834" s="53"/>
      <c r="O834" s="53"/>
      <c r="P834" s="53"/>
      <c r="Q834" s="53"/>
      <c r="R834" s="53"/>
      <c r="S834" s="53"/>
      <c r="T834" s="53"/>
      <c r="U834" s="53"/>
      <c r="V834" s="53"/>
      <c r="W834" s="53"/>
      <c r="X834" s="53"/>
      <c r="Y834" s="53"/>
      <c r="Z834" s="53"/>
    </row>
    <row r="835" spans="1:26" ht="14.25" customHeight="1" x14ac:dyDescent="0.25">
      <c r="A835" s="53"/>
      <c r="B835" s="53"/>
      <c r="C835" s="53"/>
      <c r="D835" s="53"/>
      <c r="E835" s="53"/>
      <c r="F835" s="53"/>
      <c r="G835" s="53"/>
      <c r="H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</row>
    <row r="836" spans="1:26" ht="14.25" customHeight="1" x14ac:dyDescent="0.25">
      <c r="A836" s="53"/>
      <c r="B836" s="53"/>
      <c r="C836" s="53"/>
      <c r="D836" s="53"/>
      <c r="E836" s="53"/>
      <c r="F836" s="53"/>
      <c r="G836" s="53"/>
      <c r="H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</row>
    <row r="837" spans="1:26" ht="14.25" customHeight="1" x14ac:dyDescent="0.25">
      <c r="A837" s="53"/>
      <c r="B837" s="53"/>
      <c r="C837" s="53"/>
      <c r="D837" s="53"/>
      <c r="E837" s="53"/>
      <c r="F837" s="53"/>
      <c r="G837" s="53"/>
      <c r="H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</row>
    <row r="838" spans="1:26" ht="14.25" customHeight="1" x14ac:dyDescent="0.25">
      <c r="A838" s="53"/>
      <c r="B838" s="53"/>
      <c r="C838" s="53"/>
      <c r="D838" s="53"/>
      <c r="E838" s="53"/>
      <c r="F838" s="53"/>
      <c r="G838" s="53"/>
      <c r="H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</row>
    <row r="839" spans="1:26" ht="14.25" customHeight="1" x14ac:dyDescent="0.25">
      <c r="A839" s="53"/>
      <c r="B839" s="53"/>
      <c r="C839" s="53"/>
      <c r="D839" s="53"/>
      <c r="E839" s="53"/>
      <c r="F839" s="53"/>
      <c r="G839" s="53"/>
      <c r="H839" s="53"/>
      <c r="I839" s="53"/>
      <c r="J839" s="53"/>
      <c r="K839" s="53"/>
      <c r="L839" s="53"/>
      <c r="M839" s="53"/>
      <c r="N839" s="53"/>
      <c r="O839" s="53"/>
      <c r="P839" s="53"/>
      <c r="Q839" s="53"/>
      <c r="R839" s="53"/>
      <c r="S839" s="53"/>
      <c r="T839" s="53"/>
      <c r="U839" s="53"/>
      <c r="V839" s="53"/>
      <c r="W839" s="53"/>
      <c r="X839" s="53"/>
      <c r="Y839" s="53"/>
      <c r="Z839" s="53"/>
    </row>
    <row r="840" spans="1:26" ht="14.25" customHeight="1" x14ac:dyDescent="0.25">
      <c r="A840" s="53"/>
      <c r="B840" s="53"/>
      <c r="C840" s="53"/>
      <c r="D840" s="53"/>
      <c r="E840" s="53"/>
      <c r="F840" s="53"/>
      <c r="G840" s="53"/>
      <c r="H840" s="53"/>
      <c r="I840" s="53"/>
      <c r="J840" s="53"/>
      <c r="K840" s="53"/>
      <c r="L840" s="53"/>
      <c r="M840" s="53"/>
      <c r="N840" s="53"/>
      <c r="O840" s="53"/>
      <c r="P840" s="53"/>
      <c r="Q840" s="53"/>
      <c r="R840" s="53"/>
      <c r="S840" s="53"/>
      <c r="T840" s="53"/>
      <c r="U840" s="53"/>
      <c r="V840" s="53"/>
      <c r="W840" s="53"/>
      <c r="X840" s="53"/>
      <c r="Y840" s="53"/>
      <c r="Z840" s="53"/>
    </row>
    <row r="841" spans="1:26" ht="14.25" customHeight="1" x14ac:dyDescent="0.25">
      <c r="A841" s="53"/>
      <c r="B841" s="53"/>
      <c r="C841" s="53"/>
      <c r="D841" s="53"/>
      <c r="E841" s="53"/>
      <c r="F841" s="53"/>
      <c r="G841" s="53"/>
      <c r="H841" s="53"/>
      <c r="I841" s="53"/>
      <c r="J841" s="53"/>
      <c r="K841" s="53"/>
      <c r="L841" s="53"/>
      <c r="M841" s="53"/>
      <c r="N841" s="53"/>
      <c r="O841" s="53"/>
      <c r="P841" s="53"/>
      <c r="Q841" s="53"/>
      <c r="R841" s="53"/>
      <c r="S841" s="53"/>
      <c r="T841" s="53"/>
      <c r="U841" s="53"/>
      <c r="V841" s="53"/>
      <c r="W841" s="53"/>
      <c r="X841" s="53"/>
      <c r="Y841" s="53"/>
      <c r="Z841" s="53"/>
    </row>
    <row r="842" spans="1:26" ht="14.25" customHeight="1" x14ac:dyDescent="0.25">
      <c r="A842" s="53"/>
      <c r="B842" s="53"/>
      <c r="C842" s="53"/>
      <c r="D842" s="53"/>
      <c r="E842" s="53"/>
      <c r="F842" s="53"/>
      <c r="G842" s="53"/>
      <c r="H842" s="53"/>
      <c r="I842" s="53"/>
      <c r="J842" s="53"/>
      <c r="K842" s="53"/>
      <c r="L842" s="53"/>
      <c r="M842" s="53"/>
      <c r="N842" s="53"/>
      <c r="O842" s="53"/>
      <c r="P842" s="53"/>
      <c r="Q842" s="53"/>
      <c r="R842" s="53"/>
      <c r="S842" s="53"/>
      <c r="T842" s="53"/>
      <c r="U842" s="53"/>
      <c r="V842" s="53"/>
      <c r="W842" s="53"/>
      <c r="X842" s="53"/>
      <c r="Y842" s="53"/>
      <c r="Z842" s="53"/>
    </row>
    <row r="843" spans="1:26" ht="14.25" customHeight="1" x14ac:dyDescent="0.25">
      <c r="A843" s="53"/>
      <c r="B843" s="53"/>
      <c r="C843" s="53"/>
      <c r="D843" s="53"/>
      <c r="E843" s="53"/>
      <c r="F843" s="53"/>
      <c r="G843" s="53"/>
      <c r="H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</row>
    <row r="844" spans="1:26" ht="14.25" customHeight="1" x14ac:dyDescent="0.25">
      <c r="A844" s="53"/>
      <c r="B844" s="53"/>
      <c r="C844" s="53"/>
      <c r="D844" s="53"/>
      <c r="E844" s="53"/>
      <c r="F844" s="53"/>
      <c r="G844" s="53"/>
      <c r="H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</row>
    <row r="845" spans="1:26" ht="14.25" customHeight="1" x14ac:dyDescent="0.25">
      <c r="A845" s="53"/>
      <c r="B845" s="53"/>
      <c r="C845" s="53"/>
      <c r="D845" s="53"/>
      <c r="E845" s="53"/>
      <c r="F845" s="53"/>
      <c r="G845" s="53"/>
      <c r="H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</row>
    <row r="846" spans="1:26" ht="14.25" customHeight="1" x14ac:dyDescent="0.25">
      <c r="A846" s="53"/>
      <c r="B846" s="53"/>
      <c r="C846" s="53"/>
      <c r="D846" s="53"/>
      <c r="E846" s="53"/>
      <c r="F846" s="53"/>
      <c r="G846" s="53"/>
      <c r="H846" s="53"/>
      <c r="I846" s="53"/>
      <c r="J846" s="53"/>
      <c r="K846" s="53"/>
      <c r="L846" s="53"/>
      <c r="M846" s="53"/>
      <c r="N846" s="53"/>
      <c r="O846" s="53"/>
      <c r="P846" s="53"/>
      <c r="Q846" s="53"/>
      <c r="R846" s="53"/>
      <c r="S846" s="53"/>
      <c r="T846" s="53"/>
      <c r="U846" s="53"/>
      <c r="V846" s="53"/>
      <c r="W846" s="53"/>
      <c r="X846" s="53"/>
      <c r="Y846" s="53"/>
      <c r="Z846" s="53"/>
    </row>
    <row r="847" spans="1:26" ht="14.25" customHeight="1" x14ac:dyDescent="0.25">
      <c r="A847" s="53"/>
      <c r="B847" s="53"/>
      <c r="C847" s="53"/>
      <c r="D847" s="53"/>
      <c r="E847" s="53"/>
      <c r="F847" s="53"/>
      <c r="G847" s="53"/>
      <c r="H847" s="53"/>
      <c r="I847" s="53"/>
      <c r="J847" s="53"/>
      <c r="K847" s="53"/>
      <c r="L847" s="53"/>
      <c r="M847" s="53"/>
      <c r="N847" s="53"/>
      <c r="O847" s="53"/>
      <c r="P847" s="53"/>
      <c r="Q847" s="53"/>
      <c r="R847" s="53"/>
      <c r="S847" s="53"/>
      <c r="T847" s="53"/>
      <c r="U847" s="53"/>
      <c r="V847" s="53"/>
      <c r="W847" s="53"/>
      <c r="X847" s="53"/>
      <c r="Y847" s="53"/>
      <c r="Z847" s="53"/>
    </row>
    <row r="848" spans="1:26" ht="14.25" customHeight="1" x14ac:dyDescent="0.25">
      <c r="A848" s="53"/>
      <c r="B848" s="53"/>
      <c r="C848" s="53"/>
      <c r="D848" s="53"/>
      <c r="E848" s="53"/>
      <c r="F848" s="53"/>
      <c r="G848" s="53"/>
      <c r="H848" s="53"/>
      <c r="I848" s="53"/>
      <c r="J848" s="53"/>
      <c r="K848" s="53"/>
      <c r="L848" s="53"/>
      <c r="M848" s="53"/>
      <c r="N848" s="53"/>
      <c r="O848" s="53"/>
      <c r="P848" s="53"/>
      <c r="Q848" s="53"/>
      <c r="R848" s="53"/>
      <c r="S848" s="53"/>
      <c r="T848" s="53"/>
      <c r="U848" s="53"/>
      <c r="V848" s="53"/>
      <c r="W848" s="53"/>
      <c r="X848" s="53"/>
      <c r="Y848" s="53"/>
      <c r="Z848" s="53"/>
    </row>
    <row r="849" spans="1:26" ht="14.25" customHeight="1" x14ac:dyDescent="0.25">
      <c r="A849" s="53"/>
      <c r="B849" s="53"/>
      <c r="C849" s="53"/>
      <c r="D849" s="53"/>
      <c r="E849" s="53"/>
      <c r="F849" s="53"/>
      <c r="G849" s="53"/>
      <c r="H849" s="53"/>
      <c r="I849" s="53"/>
      <c r="J849" s="53"/>
      <c r="K849" s="53"/>
      <c r="L849" s="53"/>
      <c r="M849" s="53"/>
      <c r="N849" s="53"/>
      <c r="O849" s="53"/>
      <c r="P849" s="53"/>
      <c r="Q849" s="53"/>
      <c r="R849" s="53"/>
      <c r="S849" s="53"/>
      <c r="T849" s="53"/>
      <c r="U849" s="53"/>
      <c r="V849" s="53"/>
      <c r="W849" s="53"/>
      <c r="X849" s="53"/>
      <c r="Y849" s="53"/>
      <c r="Z849" s="53"/>
    </row>
    <row r="850" spans="1:26" ht="14.25" customHeight="1" x14ac:dyDescent="0.25">
      <c r="A850" s="53"/>
      <c r="B850" s="53"/>
      <c r="C850" s="53"/>
      <c r="D850" s="53"/>
      <c r="E850" s="53"/>
      <c r="F850" s="53"/>
      <c r="G850" s="53"/>
      <c r="H850" s="53"/>
      <c r="I850" s="53"/>
      <c r="J850" s="53"/>
      <c r="K850" s="53"/>
      <c r="L850" s="53"/>
      <c r="M850" s="53"/>
      <c r="N850" s="53"/>
      <c r="O850" s="53"/>
      <c r="P850" s="53"/>
      <c r="Q850" s="53"/>
      <c r="R850" s="53"/>
      <c r="S850" s="53"/>
      <c r="T850" s="53"/>
      <c r="U850" s="53"/>
      <c r="V850" s="53"/>
      <c r="W850" s="53"/>
      <c r="X850" s="53"/>
      <c r="Y850" s="53"/>
      <c r="Z850" s="53"/>
    </row>
    <row r="851" spans="1:26" ht="14.25" customHeight="1" x14ac:dyDescent="0.25">
      <c r="A851" s="53"/>
      <c r="B851" s="53"/>
      <c r="C851" s="53"/>
      <c r="D851" s="53"/>
      <c r="E851" s="53"/>
      <c r="F851" s="53"/>
      <c r="G851" s="53"/>
      <c r="H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53"/>
      <c r="V851" s="53"/>
      <c r="W851" s="53"/>
      <c r="X851" s="53"/>
      <c r="Y851" s="53"/>
      <c r="Z851" s="53"/>
    </row>
    <row r="852" spans="1:26" ht="14.25" customHeight="1" x14ac:dyDescent="0.25">
      <c r="A852" s="53"/>
      <c r="B852" s="53"/>
      <c r="C852" s="53"/>
      <c r="D852" s="53"/>
      <c r="E852" s="53"/>
      <c r="F852" s="53"/>
      <c r="G852" s="53"/>
      <c r="H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</row>
    <row r="853" spans="1:26" ht="14.25" customHeight="1" x14ac:dyDescent="0.25">
      <c r="A853" s="53"/>
      <c r="B853" s="53"/>
      <c r="C853" s="53"/>
      <c r="D853" s="53"/>
      <c r="E853" s="53"/>
      <c r="F853" s="53"/>
      <c r="G853" s="53"/>
      <c r="H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</row>
    <row r="854" spans="1:26" ht="14.25" customHeight="1" x14ac:dyDescent="0.25">
      <c r="A854" s="53"/>
      <c r="B854" s="53"/>
      <c r="C854" s="53"/>
      <c r="D854" s="53"/>
      <c r="E854" s="53"/>
      <c r="F854" s="53"/>
      <c r="G854" s="53"/>
      <c r="H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</row>
    <row r="855" spans="1:26" ht="14.25" customHeight="1" x14ac:dyDescent="0.25">
      <c r="A855" s="53"/>
      <c r="B855" s="53"/>
      <c r="C855" s="53"/>
      <c r="D855" s="53"/>
      <c r="E855" s="53"/>
      <c r="F855" s="53"/>
      <c r="G855" s="53"/>
      <c r="H855" s="53"/>
      <c r="I855" s="53"/>
      <c r="J855" s="53"/>
      <c r="K855" s="53"/>
      <c r="L855" s="53"/>
      <c r="M855" s="53"/>
      <c r="N855" s="53"/>
      <c r="O855" s="53"/>
      <c r="P855" s="53"/>
      <c r="Q855" s="53"/>
      <c r="R855" s="53"/>
      <c r="S855" s="53"/>
      <c r="T855" s="53"/>
      <c r="U855" s="53"/>
      <c r="V855" s="53"/>
      <c r="W855" s="53"/>
      <c r="X855" s="53"/>
      <c r="Y855" s="53"/>
      <c r="Z855" s="53"/>
    </row>
    <row r="856" spans="1:26" ht="14.25" customHeight="1" x14ac:dyDescent="0.25">
      <c r="A856" s="53"/>
      <c r="B856" s="53"/>
      <c r="C856" s="53"/>
      <c r="D856" s="53"/>
      <c r="E856" s="53"/>
      <c r="F856" s="53"/>
      <c r="G856" s="53"/>
      <c r="H856" s="53"/>
      <c r="I856" s="53"/>
      <c r="J856" s="53"/>
      <c r="K856" s="53"/>
      <c r="L856" s="53"/>
      <c r="M856" s="53"/>
      <c r="N856" s="53"/>
      <c r="O856" s="53"/>
      <c r="P856" s="53"/>
      <c r="Q856" s="53"/>
      <c r="R856" s="53"/>
      <c r="S856" s="53"/>
      <c r="T856" s="53"/>
      <c r="U856" s="53"/>
      <c r="V856" s="53"/>
      <c r="W856" s="53"/>
      <c r="X856" s="53"/>
      <c r="Y856" s="53"/>
      <c r="Z856" s="53"/>
    </row>
    <row r="857" spans="1:26" ht="14.25" customHeight="1" x14ac:dyDescent="0.25">
      <c r="A857" s="53"/>
      <c r="B857" s="53"/>
      <c r="C857" s="53"/>
      <c r="D857" s="53"/>
      <c r="E857" s="53"/>
      <c r="F857" s="53"/>
      <c r="G857" s="53"/>
      <c r="H857" s="53"/>
      <c r="I857" s="53"/>
      <c r="J857" s="53"/>
      <c r="K857" s="53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3"/>
      <c r="W857" s="53"/>
      <c r="X857" s="53"/>
      <c r="Y857" s="53"/>
      <c r="Z857" s="53"/>
    </row>
    <row r="858" spans="1:26" ht="14.25" customHeight="1" x14ac:dyDescent="0.25">
      <c r="A858" s="53"/>
      <c r="B858" s="53"/>
      <c r="C858" s="53"/>
      <c r="D858" s="53"/>
      <c r="E858" s="53"/>
      <c r="F858" s="53"/>
      <c r="G858" s="53"/>
      <c r="H858" s="53"/>
      <c r="I858" s="53"/>
      <c r="J858" s="53"/>
      <c r="K858" s="53"/>
      <c r="L858" s="53"/>
      <c r="M858" s="53"/>
      <c r="N858" s="53"/>
      <c r="O858" s="53"/>
      <c r="P858" s="53"/>
      <c r="Q858" s="53"/>
      <c r="R858" s="53"/>
      <c r="S858" s="53"/>
      <c r="T858" s="53"/>
      <c r="U858" s="53"/>
      <c r="V858" s="53"/>
      <c r="W858" s="53"/>
      <c r="X858" s="53"/>
      <c r="Y858" s="53"/>
      <c r="Z858" s="53"/>
    </row>
    <row r="859" spans="1:26" ht="14.25" customHeight="1" x14ac:dyDescent="0.25">
      <c r="A859" s="53"/>
      <c r="B859" s="53"/>
      <c r="C859" s="53"/>
      <c r="D859" s="53"/>
      <c r="E859" s="53"/>
      <c r="F859" s="53"/>
      <c r="G859" s="53"/>
      <c r="H859" s="53"/>
      <c r="I859" s="53"/>
      <c r="J859" s="53"/>
      <c r="K859" s="53"/>
      <c r="L859" s="53"/>
      <c r="M859" s="53"/>
      <c r="N859" s="53"/>
      <c r="O859" s="53"/>
      <c r="P859" s="53"/>
      <c r="Q859" s="53"/>
      <c r="R859" s="53"/>
      <c r="S859" s="53"/>
      <c r="T859" s="53"/>
      <c r="U859" s="53"/>
      <c r="V859" s="53"/>
      <c r="W859" s="53"/>
      <c r="X859" s="53"/>
      <c r="Y859" s="53"/>
      <c r="Z859" s="53"/>
    </row>
    <row r="860" spans="1:26" ht="14.25" customHeight="1" x14ac:dyDescent="0.25">
      <c r="A860" s="53"/>
      <c r="B860" s="53"/>
      <c r="C860" s="53"/>
      <c r="D860" s="53"/>
      <c r="E860" s="53"/>
      <c r="F860" s="53"/>
      <c r="G860" s="53"/>
      <c r="H860" s="53"/>
      <c r="I860" s="53"/>
      <c r="J860" s="53"/>
      <c r="K860" s="53"/>
      <c r="L860" s="53"/>
      <c r="M860" s="53"/>
      <c r="N860" s="53"/>
      <c r="O860" s="53"/>
      <c r="P860" s="53"/>
      <c r="Q860" s="53"/>
      <c r="R860" s="53"/>
      <c r="S860" s="53"/>
      <c r="T860" s="53"/>
      <c r="U860" s="53"/>
      <c r="V860" s="53"/>
      <c r="W860" s="53"/>
      <c r="X860" s="53"/>
      <c r="Y860" s="53"/>
      <c r="Z860" s="53"/>
    </row>
    <row r="861" spans="1:26" ht="14.25" customHeight="1" x14ac:dyDescent="0.25">
      <c r="A861" s="53"/>
      <c r="B861" s="53"/>
      <c r="C861" s="53"/>
      <c r="D861" s="53"/>
      <c r="E861" s="53"/>
      <c r="F861" s="53"/>
      <c r="G861" s="53"/>
      <c r="H861" s="53"/>
      <c r="I861" s="53"/>
      <c r="J861" s="53"/>
      <c r="K861" s="53"/>
      <c r="L861" s="53"/>
      <c r="M861" s="53"/>
      <c r="N861" s="53"/>
      <c r="O861" s="53"/>
      <c r="P861" s="53"/>
      <c r="Q861" s="53"/>
      <c r="R861" s="53"/>
      <c r="S861" s="53"/>
      <c r="T861" s="53"/>
      <c r="U861" s="53"/>
      <c r="V861" s="53"/>
      <c r="W861" s="53"/>
      <c r="X861" s="53"/>
      <c r="Y861" s="53"/>
      <c r="Z861" s="53"/>
    </row>
    <row r="862" spans="1:26" ht="14.25" customHeight="1" x14ac:dyDescent="0.25">
      <c r="A862" s="53"/>
      <c r="B862" s="53"/>
      <c r="C862" s="53"/>
      <c r="D862" s="53"/>
      <c r="E862" s="53"/>
      <c r="F862" s="53"/>
      <c r="G862" s="53"/>
      <c r="H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53"/>
      <c r="U862" s="53"/>
      <c r="V862" s="53"/>
      <c r="W862" s="53"/>
      <c r="X862" s="53"/>
      <c r="Y862" s="53"/>
      <c r="Z862" s="53"/>
    </row>
    <row r="863" spans="1:26" ht="14.25" customHeight="1" x14ac:dyDescent="0.25">
      <c r="A863" s="53"/>
      <c r="B863" s="53"/>
      <c r="C863" s="53"/>
      <c r="D863" s="53"/>
      <c r="E863" s="53"/>
      <c r="F863" s="53"/>
      <c r="G863" s="53"/>
      <c r="H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53"/>
      <c r="U863" s="53"/>
      <c r="V863" s="53"/>
      <c r="W863" s="53"/>
      <c r="X863" s="53"/>
      <c r="Y863" s="53"/>
      <c r="Z863" s="53"/>
    </row>
    <row r="864" spans="1:26" ht="14.25" customHeight="1" x14ac:dyDescent="0.25">
      <c r="A864" s="53"/>
      <c r="B864" s="53"/>
      <c r="C864" s="53"/>
      <c r="D864" s="53"/>
      <c r="E864" s="53"/>
      <c r="F864" s="53"/>
      <c r="G864" s="53"/>
      <c r="H864" s="53"/>
      <c r="I864" s="53"/>
      <c r="J864" s="53"/>
      <c r="K864" s="53"/>
      <c r="L864" s="53"/>
      <c r="M864" s="53"/>
      <c r="N864" s="53"/>
      <c r="O864" s="53"/>
      <c r="P864" s="53"/>
      <c r="Q864" s="53"/>
      <c r="R864" s="53"/>
      <c r="S864" s="53"/>
      <c r="T864" s="53"/>
      <c r="U864" s="53"/>
      <c r="V864" s="53"/>
      <c r="W864" s="53"/>
      <c r="X864" s="53"/>
      <c r="Y864" s="53"/>
      <c r="Z864" s="53"/>
    </row>
    <row r="865" spans="1:26" ht="14.25" customHeight="1" x14ac:dyDescent="0.25">
      <c r="A865" s="53"/>
      <c r="B865" s="53"/>
      <c r="C865" s="53"/>
      <c r="D865" s="53"/>
      <c r="E865" s="53"/>
      <c r="F865" s="53"/>
      <c r="G865" s="53"/>
      <c r="H865" s="53"/>
      <c r="I865" s="53"/>
      <c r="J865" s="53"/>
      <c r="K865" s="53"/>
      <c r="L865" s="53"/>
      <c r="M865" s="53"/>
      <c r="N865" s="53"/>
      <c r="O865" s="53"/>
      <c r="P865" s="53"/>
      <c r="Q865" s="53"/>
      <c r="R865" s="53"/>
      <c r="S865" s="53"/>
      <c r="T865" s="53"/>
      <c r="U865" s="53"/>
      <c r="V865" s="53"/>
      <c r="W865" s="53"/>
      <c r="X865" s="53"/>
      <c r="Y865" s="53"/>
      <c r="Z865" s="53"/>
    </row>
    <row r="866" spans="1:26" ht="14.25" customHeight="1" x14ac:dyDescent="0.25">
      <c r="A866" s="53"/>
      <c r="B866" s="53"/>
      <c r="C866" s="53"/>
      <c r="D866" s="53"/>
      <c r="E866" s="53"/>
      <c r="F866" s="53"/>
      <c r="G866" s="53"/>
      <c r="H866" s="53"/>
      <c r="I866" s="53"/>
      <c r="J866" s="53"/>
      <c r="K866" s="53"/>
      <c r="L866" s="53"/>
      <c r="M866" s="53"/>
      <c r="N866" s="53"/>
      <c r="O866" s="53"/>
      <c r="P866" s="53"/>
      <c r="Q866" s="53"/>
      <c r="R866" s="53"/>
      <c r="S866" s="53"/>
      <c r="T866" s="53"/>
      <c r="U866" s="53"/>
      <c r="V866" s="53"/>
      <c r="W866" s="53"/>
      <c r="X866" s="53"/>
      <c r="Y866" s="53"/>
      <c r="Z866" s="53"/>
    </row>
    <row r="867" spans="1:26" ht="14.25" customHeight="1" x14ac:dyDescent="0.25">
      <c r="A867" s="53"/>
      <c r="B867" s="53"/>
      <c r="C867" s="53"/>
      <c r="D867" s="53"/>
      <c r="E867" s="53"/>
      <c r="F867" s="53"/>
      <c r="G867" s="53"/>
      <c r="H867" s="53"/>
      <c r="I867" s="53"/>
      <c r="J867" s="53"/>
      <c r="K867" s="53"/>
      <c r="L867" s="53"/>
      <c r="M867" s="53"/>
      <c r="N867" s="53"/>
      <c r="O867" s="53"/>
      <c r="P867" s="53"/>
      <c r="Q867" s="53"/>
      <c r="R867" s="53"/>
      <c r="S867" s="53"/>
      <c r="T867" s="53"/>
      <c r="U867" s="53"/>
      <c r="V867" s="53"/>
      <c r="W867" s="53"/>
      <c r="X867" s="53"/>
      <c r="Y867" s="53"/>
      <c r="Z867" s="53"/>
    </row>
    <row r="868" spans="1:26" ht="14.25" customHeight="1" x14ac:dyDescent="0.25">
      <c r="A868" s="53"/>
      <c r="B868" s="53"/>
      <c r="C868" s="53"/>
      <c r="D868" s="53"/>
      <c r="E868" s="53"/>
      <c r="F868" s="53"/>
      <c r="G868" s="53"/>
      <c r="H868" s="53"/>
      <c r="I868" s="53"/>
      <c r="J868" s="53"/>
      <c r="K868" s="53"/>
      <c r="L868" s="53"/>
      <c r="M868" s="53"/>
      <c r="N868" s="53"/>
      <c r="O868" s="53"/>
      <c r="P868" s="53"/>
      <c r="Q868" s="53"/>
      <c r="R868" s="53"/>
      <c r="S868" s="53"/>
      <c r="T868" s="53"/>
      <c r="U868" s="53"/>
      <c r="V868" s="53"/>
      <c r="W868" s="53"/>
      <c r="X868" s="53"/>
      <c r="Y868" s="53"/>
      <c r="Z868" s="53"/>
    </row>
    <row r="869" spans="1:26" ht="14.25" customHeight="1" x14ac:dyDescent="0.25">
      <c r="A869" s="53"/>
      <c r="B869" s="53"/>
      <c r="C869" s="53"/>
      <c r="D869" s="53"/>
      <c r="E869" s="53"/>
      <c r="F869" s="53"/>
      <c r="G869" s="53"/>
      <c r="H869" s="53"/>
      <c r="I869" s="53"/>
      <c r="J869" s="53"/>
      <c r="K869" s="53"/>
      <c r="L869" s="53"/>
      <c r="M869" s="53"/>
      <c r="N869" s="53"/>
      <c r="O869" s="53"/>
      <c r="P869" s="53"/>
      <c r="Q869" s="53"/>
      <c r="R869" s="53"/>
      <c r="S869" s="53"/>
      <c r="T869" s="53"/>
      <c r="U869" s="53"/>
      <c r="V869" s="53"/>
      <c r="W869" s="53"/>
      <c r="X869" s="53"/>
      <c r="Y869" s="53"/>
      <c r="Z869" s="53"/>
    </row>
    <row r="870" spans="1:26" ht="14.25" customHeight="1" x14ac:dyDescent="0.25">
      <c r="A870" s="53"/>
      <c r="B870" s="53"/>
      <c r="C870" s="53"/>
      <c r="D870" s="53"/>
      <c r="E870" s="53"/>
      <c r="F870" s="53"/>
      <c r="G870" s="53"/>
      <c r="H870" s="53"/>
      <c r="I870" s="53"/>
      <c r="J870" s="53"/>
      <c r="K870" s="53"/>
      <c r="L870" s="53"/>
      <c r="M870" s="53"/>
      <c r="N870" s="53"/>
      <c r="O870" s="53"/>
      <c r="P870" s="53"/>
      <c r="Q870" s="53"/>
      <c r="R870" s="53"/>
      <c r="S870" s="53"/>
      <c r="T870" s="53"/>
      <c r="U870" s="53"/>
      <c r="V870" s="53"/>
      <c r="W870" s="53"/>
      <c r="X870" s="53"/>
      <c r="Y870" s="53"/>
      <c r="Z870" s="53"/>
    </row>
    <row r="871" spans="1:26" ht="14.25" customHeight="1" x14ac:dyDescent="0.25">
      <c r="A871" s="53"/>
      <c r="B871" s="53"/>
      <c r="C871" s="53"/>
      <c r="D871" s="53"/>
      <c r="E871" s="53"/>
      <c r="F871" s="53"/>
      <c r="G871" s="53"/>
      <c r="H871" s="53"/>
      <c r="I871" s="53"/>
      <c r="J871" s="53"/>
      <c r="K871" s="53"/>
      <c r="L871" s="53"/>
      <c r="M871" s="53"/>
      <c r="N871" s="53"/>
      <c r="O871" s="53"/>
      <c r="P871" s="53"/>
      <c r="Q871" s="53"/>
      <c r="R871" s="53"/>
      <c r="S871" s="53"/>
      <c r="T871" s="53"/>
      <c r="U871" s="53"/>
      <c r="V871" s="53"/>
      <c r="W871" s="53"/>
      <c r="X871" s="53"/>
      <c r="Y871" s="53"/>
      <c r="Z871" s="53"/>
    </row>
    <row r="872" spans="1:26" ht="14.25" customHeight="1" x14ac:dyDescent="0.25">
      <c r="A872" s="53"/>
      <c r="B872" s="53"/>
      <c r="C872" s="53"/>
      <c r="D872" s="53"/>
      <c r="E872" s="53"/>
      <c r="F872" s="53"/>
      <c r="G872" s="53"/>
      <c r="H872" s="53"/>
      <c r="I872" s="53"/>
      <c r="J872" s="53"/>
      <c r="K872" s="53"/>
      <c r="L872" s="53"/>
      <c r="M872" s="53"/>
      <c r="N872" s="53"/>
      <c r="O872" s="53"/>
      <c r="P872" s="53"/>
      <c r="Q872" s="53"/>
      <c r="R872" s="53"/>
      <c r="S872" s="53"/>
      <c r="T872" s="53"/>
      <c r="U872" s="53"/>
      <c r="V872" s="53"/>
      <c r="W872" s="53"/>
      <c r="X872" s="53"/>
      <c r="Y872" s="53"/>
      <c r="Z872" s="53"/>
    </row>
    <row r="873" spans="1:26" ht="14.25" customHeight="1" x14ac:dyDescent="0.25">
      <c r="A873" s="53"/>
      <c r="B873" s="53"/>
      <c r="C873" s="53"/>
      <c r="D873" s="53"/>
      <c r="E873" s="53"/>
      <c r="F873" s="53"/>
      <c r="G873" s="53"/>
      <c r="H873" s="53"/>
      <c r="I873" s="53"/>
      <c r="J873" s="53"/>
      <c r="K873" s="53"/>
      <c r="L873" s="53"/>
      <c r="M873" s="53"/>
      <c r="N873" s="53"/>
      <c r="O873" s="53"/>
      <c r="P873" s="53"/>
      <c r="Q873" s="53"/>
      <c r="R873" s="53"/>
      <c r="S873" s="53"/>
      <c r="T873" s="53"/>
      <c r="U873" s="53"/>
      <c r="V873" s="53"/>
      <c r="W873" s="53"/>
      <c r="X873" s="53"/>
      <c r="Y873" s="53"/>
      <c r="Z873" s="53"/>
    </row>
    <row r="874" spans="1:26" ht="14.25" customHeight="1" x14ac:dyDescent="0.25">
      <c r="A874" s="53"/>
      <c r="B874" s="53"/>
      <c r="C874" s="53"/>
      <c r="D874" s="53"/>
      <c r="E874" s="53"/>
      <c r="F874" s="53"/>
      <c r="G874" s="53"/>
      <c r="H874" s="53"/>
      <c r="I874" s="53"/>
      <c r="J874" s="53"/>
      <c r="K874" s="53"/>
      <c r="L874" s="53"/>
      <c r="M874" s="53"/>
      <c r="N874" s="53"/>
      <c r="O874" s="53"/>
      <c r="P874" s="53"/>
      <c r="Q874" s="53"/>
      <c r="R874" s="53"/>
      <c r="S874" s="53"/>
      <c r="T874" s="53"/>
      <c r="U874" s="53"/>
      <c r="V874" s="53"/>
      <c r="W874" s="53"/>
      <c r="X874" s="53"/>
      <c r="Y874" s="53"/>
      <c r="Z874" s="53"/>
    </row>
    <row r="875" spans="1:26" ht="14.25" customHeight="1" x14ac:dyDescent="0.25">
      <c r="A875" s="53"/>
      <c r="B875" s="53"/>
      <c r="C875" s="53"/>
      <c r="D875" s="53"/>
      <c r="E875" s="53"/>
      <c r="F875" s="53"/>
      <c r="G875" s="53"/>
      <c r="H875" s="53"/>
      <c r="I875" s="53"/>
      <c r="J875" s="53"/>
      <c r="K875" s="53"/>
      <c r="L875" s="53"/>
      <c r="M875" s="53"/>
      <c r="N875" s="53"/>
      <c r="O875" s="53"/>
      <c r="P875" s="53"/>
      <c r="Q875" s="53"/>
      <c r="R875" s="53"/>
      <c r="S875" s="53"/>
      <c r="T875" s="53"/>
      <c r="U875" s="53"/>
      <c r="V875" s="53"/>
      <c r="W875" s="53"/>
      <c r="X875" s="53"/>
      <c r="Y875" s="53"/>
      <c r="Z875" s="53"/>
    </row>
    <row r="876" spans="1:26" ht="14.25" customHeight="1" x14ac:dyDescent="0.25">
      <c r="A876" s="53"/>
      <c r="B876" s="53"/>
      <c r="C876" s="53"/>
      <c r="D876" s="53"/>
      <c r="E876" s="53"/>
      <c r="F876" s="53"/>
      <c r="G876" s="53"/>
      <c r="H876" s="53"/>
      <c r="I876" s="53"/>
      <c r="J876" s="53"/>
      <c r="K876" s="53"/>
      <c r="L876" s="53"/>
      <c r="M876" s="53"/>
      <c r="N876" s="53"/>
      <c r="O876" s="53"/>
      <c r="P876" s="53"/>
      <c r="Q876" s="53"/>
      <c r="R876" s="53"/>
      <c r="S876" s="53"/>
      <c r="T876" s="53"/>
      <c r="U876" s="53"/>
      <c r="V876" s="53"/>
      <c r="W876" s="53"/>
      <c r="X876" s="53"/>
      <c r="Y876" s="53"/>
      <c r="Z876" s="53"/>
    </row>
    <row r="877" spans="1:26" ht="14.25" customHeight="1" x14ac:dyDescent="0.25">
      <c r="A877" s="53"/>
      <c r="B877" s="53"/>
      <c r="C877" s="53"/>
      <c r="D877" s="53"/>
      <c r="E877" s="53"/>
      <c r="F877" s="53"/>
      <c r="G877" s="53"/>
      <c r="H877" s="53"/>
      <c r="I877" s="53"/>
      <c r="J877" s="53"/>
      <c r="K877" s="53"/>
      <c r="L877" s="53"/>
      <c r="M877" s="53"/>
      <c r="N877" s="53"/>
      <c r="O877" s="53"/>
      <c r="P877" s="53"/>
      <c r="Q877" s="53"/>
      <c r="R877" s="53"/>
      <c r="S877" s="53"/>
      <c r="T877" s="53"/>
      <c r="U877" s="53"/>
      <c r="V877" s="53"/>
      <c r="W877" s="53"/>
      <c r="X877" s="53"/>
      <c r="Y877" s="53"/>
      <c r="Z877" s="53"/>
    </row>
    <row r="878" spans="1:26" ht="14.25" customHeight="1" x14ac:dyDescent="0.25">
      <c r="A878" s="53"/>
      <c r="B878" s="53"/>
      <c r="C878" s="53"/>
      <c r="D878" s="53"/>
      <c r="E878" s="53"/>
      <c r="F878" s="53"/>
      <c r="G878" s="53"/>
      <c r="H878" s="53"/>
      <c r="I878" s="53"/>
      <c r="J878" s="53"/>
      <c r="K878" s="53"/>
      <c r="L878" s="53"/>
      <c r="M878" s="53"/>
      <c r="N878" s="53"/>
      <c r="O878" s="53"/>
      <c r="P878" s="53"/>
      <c r="Q878" s="53"/>
      <c r="R878" s="53"/>
      <c r="S878" s="53"/>
      <c r="T878" s="53"/>
      <c r="U878" s="53"/>
      <c r="V878" s="53"/>
      <c r="W878" s="53"/>
      <c r="X878" s="53"/>
      <c r="Y878" s="53"/>
      <c r="Z878" s="53"/>
    </row>
    <row r="879" spans="1:26" ht="14.25" customHeight="1" x14ac:dyDescent="0.25">
      <c r="A879" s="53"/>
      <c r="B879" s="53"/>
      <c r="C879" s="53"/>
      <c r="D879" s="53"/>
      <c r="E879" s="53"/>
      <c r="F879" s="53"/>
      <c r="G879" s="53"/>
      <c r="H879" s="53"/>
      <c r="I879" s="53"/>
      <c r="J879" s="53"/>
      <c r="K879" s="53"/>
      <c r="L879" s="53"/>
      <c r="M879" s="53"/>
      <c r="N879" s="53"/>
      <c r="O879" s="53"/>
      <c r="P879" s="53"/>
      <c r="Q879" s="53"/>
      <c r="R879" s="53"/>
      <c r="S879" s="53"/>
      <c r="T879" s="53"/>
      <c r="U879" s="53"/>
      <c r="V879" s="53"/>
      <c r="W879" s="53"/>
      <c r="X879" s="53"/>
      <c r="Y879" s="53"/>
      <c r="Z879" s="53"/>
    </row>
    <row r="880" spans="1:26" ht="14.25" customHeight="1" x14ac:dyDescent="0.25">
      <c r="A880" s="53"/>
      <c r="B880" s="53"/>
      <c r="C880" s="53"/>
      <c r="D880" s="53"/>
      <c r="E880" s="53"/>
      <c r="F880" s="53"/>
      <c r="G880" s="53"/>
      <c r="H880" s="53"/>
      <c r="I880" s="53"/>
      <c r="J880" s="53"/>
      <c r="K880" s="53"/>
      <c r="L880" s="53"/>
      <c r="M880" s="53"/>
      <c r="N880" s="53"/>
      <c r="O880" s="53"/>
      <c r="P880" s="53"/>
      <c r="Q880" s="53"/>
      <c r="R880" s="53"/>
      <c r="S880" s="53"/>
      <c r="T880" s="53"/>
      <c r="U880" s="53"/>
      <c r="V880" s="53"/>
      <c r="W880" s="53"/>
      <c r="X880" s="53"/>
      <c r="Y880" s="53"/>
      <c r="Z880" s="53"/>
    </row>
    <row r="881" spans="1:26" ht="14.25" customHeight="1" x14ac:dyDescent="0.25">
      <c r="A881" s="53"/>
      <c r="B881" s="53"/>
      <c r="C881" s="53"/>
      <c r="D881" s="53"/>
      <c r="E881" s="53"/>
      <c r="F881" s="53"/>
      <c r="G881" s="53"/>
      <c r="H881" s="53"/>
      <c r="I881" s="53"/>
      <c r="J881" s="53"/>
      <c r="K881" s="53"/>
      <c r="L881" s="53"/>
      <c r="M881" s="53"/>
      <c r="N881" s="53"/>
      <c r="O881" s="53"/>
      <c r="P881" s="53"/>
      <c r="Q881" s="53"/>
      <c r="R881" s="53"/>
      <c r="S881" s="53"/>
      <c r="T881" s="53"/>
      <c r="U881" s="53"/>
      <c r="V881" s="53"/>
      <c r="W881" s="53"/>
      <c r="X881" s="53"/>
      <c r="Y881" s="53"/>
      <c r="Z881" s="53"/>
    </row>
    <row r="882" spans="1:26" ht="14.25" customHeight="1" x14ac:dyDescent="0.25">
      <c r="A882" s="53"/>
      <c r="B882" s="53"/>
      <c r="C882" s="53"/>
      <c r="D882" s="53"/>
      <c r="E882" s="53"/>
      <c r="F882" s="53"/>
      <c r="G882" s="53"/>
      <c r="H882" s="53"/>
      <c r="I882" s="53"/>
      <c r="J882" s="53"/>
      <c r="K882" s="53"/>
      <c r="L882" s="53"/>
      <c r="M882" s="53"/>
      <c r="N882" s="53"/>
      <c r="O882" s="53"/>
      <c r="P882" s="53"/>
      <c r="Q882" s="53"/>
      <c r="R882" s="53"/>
      <c r="S882" s="53"/>
      <c r="T882" s="53"/>
      <c r="U882" s="53"/>
      <c r="V882" s="53"/>
      <c r="W882" s="53"/>
      <c r="X882" s="53"/>
      <c r="Y882" s="53"/>
      <c r="Z882" s="53"/>
    </row>
    <row r="883" spans="1:26" ht="14.25" customHeight="1" x14ac:dyDescent="0.25">
      <c r="A883" s="53"/>
      <c r="B883" s="53"/>
      <c r="C883" s="53"/>
      <c r="D883" s="53"/>
      <c r="E883" s="53"/>
      <c r="F883" s="53"/>
      <c r="G883" s="53"/>
      <c r="H883" s="53"/>
      <c r="I883" s="53"/>
      <c r="J883" s="53"/>
      <c r="K883" s="53"/>
      <c r="L883" s="53"/>
      <c r="M883" s="53"/>
      <c r="N883" s="53"/>
      <c r="O883" s="53"/>
      <c r="P883" s="53"/>
      <c r="Q883" s="53"/>
      <c r="R883" s="53"/>
      <c r="S883" s="53"/>
      <c r="T883" s="53"/>
      <c r="U883" s="53"/>
      <c r="V883" s="53"/>
      <c r="W883" s="53"/>
      <c r="X883" s="53"/>
      <c r="Y883" s="53"/>
      <c r="Z883" s="53"/>
    </row>
    <row r="884" spans="1:26" ht="14.25" customHeight="1" x14ac:dyDescent="0.25">
      <c r="A884" s="53"/>
      <c r="B884" s="53"/>
      <c r="C884" s="53"/>
      <c r="D884" s="53"/>
      <c r="E884" s="53"/>
      <c r="F884" s="53"/>
      <c r="G884" s="53"/>
      <c r="H884" s="53"/>
      <c r="I884" s="53"/>
      <c r="J884" s="53"/>
      <c r="K884" s="53"/>
      <c r="L884" s="53"/>
      <c r="M884" s="53"/>
      <c r="N884" s="53"/>
      <c r="O884" s="53"/>
      <c r="P884" s="53"/>
      <c r="Q884" s="53"/>
      <c r="R884" s="53"/>
      <c r="S884" s="53"/>
      <c r="T884" s="53"/>
      <c r="U884" s="53"/>
      <c r="V884" s="53"/>
      <c r="W884" s="53"/>
      <c r="X884" s="53"/>
      <c r="Y884" s="53"/>
      <c r="Z884" s="53"/>
    </row>
    <row r="885" spans="1:26" ht="14.25" customHeight="1" x14ac:dyDescent="0.25">
      <c r="A885" s="53"/>
      <c r="B885" s="53"/>
      <c r="C885" s="53"/>
      <c r="D885" s="53"/>
      <c r="E885" s="53"/>
      <c r="F885" s="53"/>
      <c r="G885" s="53"/>
      <c r="H885" s="53"/>
      <c r="I885" s="53"/>
      <c r="J885" s="53"/>
      <c r="K885" s="53"/>
      <c r="L885" s="53"/>
      <c r="M885" s="53"/>
      <c r="N885" s="53"/>
      <c r="O885" s="53"/>
      <c r="P885" s="53"/>
      <c r="Q885" s="53"/>
      <c r="R885" s="53"/>
      <c r="S885" s="53"/>
      <c r="T885" s="53"/>
      <c r="U885" s="53"/>
      <c r="V885" s="53"/>
      <c r="W885" s="53"/>
      <c r="X885" s="53"/>
      <c r="Y885" s="53"/>
      <c r="Z885" s="53"/>
    </row>
    <row r="886" spans="1:26" ht="14.25" customHeight="1" x14ac:dyDescent="0.25">
      <c r="A886" s="53"/>
      <c r="B886" s="53"/>
      <c r="C886" s="53"/>
      <c r="D886" s="53"/>
      <c r="E886" s="53"/>
      <c r="F886" s="53"/>
      <c r="G886" s="53"/>
      <c r="H886" s="53"/>
      <c r="I886" s="53"/>
      <c r="J886" s="53"/>
      <c r="K886" s="53"/>
      <c r="L886" s="53"/>
      <c r="M886" s="53"/>
      <c r="N886" s="53"/>
      <c r="O886" s="53"/>
      <c r="P886" s="53"/>
      <c r="Q886" s="53"/>
      <c r="R886" s="53"/>
      <c r="S886" s="53"/>
      <c r="T886" s="53"/>
      <c r="U886" s="53"/>
      <c r="V886" s="53"/>
      <c r="W886" s="53"/>
      <c r="X886" s="53"/>
      <c r="Y886" s="53"/>
      <c r="Z886" s="53"/>
    </row>
    <row r="887" spans="1:26" ht="14.25" customHeight="1" x14ac:dyDescent="0.25">
      <c r="A887" s="53"/>
      <c r="B887" s="53"/>
      <c r="C887" s="53"/>
      <c r="D887" s="53"/>
      <c r="E887" s="53"/>
      <c r="F887" s="53"/>
      <c r="G887" s="53"/>
      <c r="H887" s="53"/>
      <c r="I887" s="53"/>
      <c r="J887" s="53"/>
      <c r="K887" s="53"/>
      <c r="L887" s="53"/>
      <c r="M887" s="53"/>
      <c r="N887" s="53"/>
      <c r="O887" s="53"/>
      <c r="P887" s="53"/>
      <c r="Q887" s="53"/>
      <c r="R887" s="53"/>
      <c r="S887" s="53"/>
      <c r="T887" s="53"/>
      <c r="U887" s="53"/>
      <c r="V887" s="53"/>
      <c r="W887" s="53"/>
      <c r="X887" s="53"/>
      <c r="Y887" s="53"/>
      <c r="Z887" s="53"/>
    </row>
    <row r="888" spans="1:26" ht="14.25" customHeight="1" x14ac:dyDescent="0.25">
      <c r="A888" s="53"/>
      <c r="B888" s="53"/>
      <c r="C888" s="53"/>
      <c r="D888" s="53"/>
      <c r="E888" s="53"/>
      <c r="F888" s="53"/>
      <c r="G888" s="53"/>
      <c r="H888" s="53"/>
      <c r="I888" s="53"/>
      <c r="J888" s="53"/>
      <c r="K888" s="53"/>
      <c r="L888" s="53"/>
      <c r="M888" s="53"/>
      <c r="N888" s="53"/>
      <c r="O888" s="53"/>
      <c r="P888" s="53"/>
      <c r="Q888" s="53"/>
      <c r="R888" s="53"/>
      <c r="S888" s="53"/>
      <c r="T888" s="53"/>
      <c r="U888" s="53"/>
      <c r="V888" s="53"/>
      <c r="W888" s="53"/>
      <c r="X888" s="53"/>
      <c r="Y888" s="53"/>
      <c r="Z888" s="53"/>
    </row>
    <row r="889" spans="1:26" ht="14.25" customHeight="1" x14ac:dyDescent="0.25">
      <c r="A889" s="53"/>
      <c r="B889" s="53"/>
      <c r="C889" s="53"/>
      <c r="D889" s="53"/>
      <c r="E889" s="53"/>
      <c r="F889" s="53"/>
      <c r="G889" s="53"/>
      <c r="H889" s="53"/>
      <c r="I889" s="53"/>
      <c r="J889" s="53"/>
      <c r="K889" s="53"/>
      <c r="L889" s="53"/>
      <c r="M889" s="53"/>
      <c r="N889" s="53"/>
      <c r="O889" s="53"/>
      <c r="P889" s="53"/>
      <c r="Q889" s="53"/>
      <c r="R889" s="53"/>
      <c r="S889" s="53"/>
      <c r="T889" s="53"/>
      <c r="U889" s="53"/>
      <c r="V889" s="53"/>
      <c r="W889" s="53"/>
      <c r="X889" s="53"/>
      <c r="Y889" s="53"/>
      <c r="Z889" s="53"/>
    </row>
    <row r="890" spans="1:26" ht="14.25" customHeight="1" x14ac:dyDescent="0.25">
      <c r="A890" s="53"/>
      <c r="B890" s="53"/>
      <c r="C890" s="53"/>
      <c r="D890" s="53"/>
      <c r="E890" s="53"/>
      <c r="F890" s="53"/>
      <c r="G890" s="53"/>
      <c r="H890" s="53"/>
      <c r="I890" s="53"/>
      <c r="J890" s="53"/>
      <c r="K890" s="53"/>
      <c r="L890" s="53"/>
      <c r="M890" s="53"/>
      <c r="N890" s="53"/>
      <c r="O890" s="53"/>
      <c r="P890" s="53"/>
      <c r="Q890" s="53"/>
      <c r="R890" s="53"/>
      <c r="S890" s="53"/>
      <c r="T890" s="53"/>
      <c r="U890" s="53"/>
      <c r="V890" s="53"/>
      <c r="W890" s="53"/>
      <c r="X890" s="53"/>
      <c r="Y890" s="53"/>
      <c r="Z890" s="53"/>
    </row>
    <row r="891" spans="1:26" ht="14.25" customHeight="1" x14ac:dyDescent="0.25">
      <c r="A891" s="53"/>
      <c r="B891" s="53"/>
      <c r="C891" s="53"/>
      <c r="D891" s="53"/>
      <c r="E891" s="53"/>
      <c r="F891" s="53"/>
      <c r="G891" s="53"/>
      <c r="H891" s="53"/>
      <c r="I891" s="53"/>
      <c r="J891" s="53"/>
      <c r="K891" s="53"/>
      <c r="L891" s="53"/>
      <c r="M891" s="53"/>
      <c r="N891" s="53"/>
      <c r="O891" s="53"/>
      <c r="P891" s="53"/>
      <c r="Q891" s="53"/>
      <c r="R891" s="53"/>
      <c r="S891" s="53"/>
      <c r="T891" s="53"/>
      <c r="U891" s="53"/>
      <c r="V891" s="53"/>
      <c r="W891" s="53"/>
      <c r="X891" s="53"/>
      <c r="Y891" s="53"/>
      <c r="Z891" s="53"/>
    </row>
    <row r="892" spans="1:26" ht="14.25" customHeight="1" x14ac:dyDescent="0.25">
      <c r="A892" s="53"/>
      <c r="B892" s="53"/>
      <c r="C892" s="53"/>
      <c r="D892" s="53"/>
      <c r="E892" s="53"/>
      <c r="F892" s="53"/>
      <c r="G892" s="53"/>
      <c r="H892" s="53"/>
      <c r="I892" s="53"/>
      <c r="J892" s="53"/>
      <c r="K892" s="53"/>
      <c r="L892" s="53"/>
      <c r="M892" s="53"/>
      <c r="N892" s="53"/>
      <c r="O892" s="53"/>
      <c r="P892" s="53"/>
      <c r="Q892" s="53"/>
      <c r="R892" s="53"/>
      <c r="S892" s="53"/>
      <c r="T892" s="53"/>
      <c r="U892" s="53"/>
      <c r="V892" s="53"/>
      <c r="W892" s="53"/>
      <c r="X892" s="53"/>
      <c r="Y892" s="53"/>
      <c r="Z892" s="53"/>
    </row>
    <row r="893" spans="1:26" ht="14.25" customHeight="1" x14ac:dyDescent="0.25">
      <c r="A893" s="53"/>
      <c r="B893" s="53"/>
      <c r="C893" s="53"/>
      <c r="D893" s="53"/>
      <c r="E893" s="53"/>
      <c r="F893" s="53"/>
      <c r="G893" s="53"/>
      <c r="H893" s="53"/>
      <c r="I893" s="53"/>
      <c r="J893" s="53"/>
      <c r="K893" s="53"/>
      <c r="L893" s="53"/>
      <c r="M893" s="53"/>
      <c r="N893" s="53"/>
      <c r="O893" s="53"/>
      <c r="P893" s="53"/>
      <c r="Q893" s="53"/>
      <c r="R893" s="53"/>
      <c r="S893" s="53"/>
      <c r="T893" s="53"/>
      <c r="U893" s="53"/>
      <c r="V893" s="53"/>
      <c r="W893" s="53"/>
      <c r="X893" s="53"/>
      <c r="Y893" s="53"/>
      <c r="Z893" s="53"/>
    </row>
    <row r="894" spans="1:26" ht="14.25" customHeight="1" x14ac:dyDescent="0.25">
      <c r="A894" s="53"/>
      <c r="B894" s="53"/>
      <c r="C894" s="53"/>
      <c r="D894" s="53"/>
      <c r="E894" s="53"/>
      <c r="F894" s="53"/>
      <c r="G894" s="53"/>
      <c r="H894" s="53"/>
      <c r="I894" s="53"/>
      <c r="J894" s="53"/>
      <c r="K894" s="53"/>
      <c r="L894" s="53"/>
      <c r="M894" s="53"/>
      <c r="N894" s="53"/>
      <c r="O894" s="53"/>
      <c r="P894" s="53"/>
      <c r="Q894" s="53"/>
      <c r="R894" s="53"/>
      <c r="S894" s="53"/>
      <c r="T894" s="53"/>
      <c r="U894" s="53"/>
      <c r="V894" s="53"/>
      <c r="W894" s="53"/>
      <c r="X894" s="53"/>
      <c r="Y894" s="53"/>
      <c r="Z894" s="53"/>
    </row>
    <row r="895" spans="1:26" ht="14.25" customHeight="1" x14ac:dyDescent="0.25">
      <c r="A895" s="53"/>
      <c r="B895" s="53"/>
      <c r="C895" s="53"/>
      <c r="D895" s="53"/>
      <c r="E895" s="53"/>
      <c r="F895" s="53"/>
      <c r="G895" s="53"/>
      <c r="H895" s="53"/>
      <c r="I895" s="53"/>
      <c r="J895" s="53"/>
      <c r="K895" s="53"/>
      <c r="L895" s="53"/>
      <c r="M895" s="53"/>
      <c r="N895" s="53"/>
      <c r="O895" s="53"/>
      <c r="P895" s="53"/>
      <c r="Q895" s="53"/>
      <c r="R895" s="53"/>
      <c r="S895" s="53"/>
      <c r="T895" s="53"/>
      <c r="U895" s="53"/>
      <c r="V895" s="53"/>
      <c r="W895" s="53"/>
      <c r="X895" s="53"/>
      <c r="Y895" s="53"/>
      <c r="Z895" s="53"/>
    </row>
    <row r="896" spans="1:26" ht="14.25" customHeight="1" x14ac:dyDescent="0.25">
      <c r="A896" s="53"/>
      <c r="B896" s="53"/>
      <c r="C896" s="53"/>
      <c r="D896" s="53"/>
      <c r="E896" s="53"/>
      <c r="F896" s="53"/>
      <c r="G896" s="53"/>
      <c r="H896" s="53"/>
      <c r="I896" s="53"/>
      <c r="J896" s="53"/>
      <c r="K896" s="53"/>
      <c r="L896" s="53"/>
      <c r="M896" s="53"/>
      <c r="N896" s="53"/>
      <c r="O896" s="53"/>
      <c r="P896" s="53"/>
      <c r="Q896" s="53"/>
      <c r="R896" s="53"/>
      <c r="S896" s="53"/>
      <c r="T896" s="53"/>
      <c r="U896" s="53"/>
      <c r="V896" s="53"/>
      <c r="W896" s="53"/>
      <c r="X896" s="53"/>
      <c r="Y896" s="53"/>
      <c r="Z896" s="53"/>
    </row>
    <row r="897" spans="1:26" ht="14.25" customHeight="1" x14ac:dyDescent="0.25">
      <c r="A897" s="53"/>
      <c r="B897" s="53"/>
      <c r="C897" s="53"/>
      <c r="D897" s="53"/>
      <c r="E897" s="53"/>
      <c r="F897" s="53"/>
      <c r="G897" s="53"/>
      <c r="H897" s="53"/>
      <c r="I897" s="53"/>
      <c r="J897" s="53"/>
      <c r="K897" s="53"/>
      <c r="L897" s="53"/>
      <c r="M897" s="53"/>
      <c r="N897" s="53"/>
      <c r="O897" s="53"/>
      <c r="P897" s="53"/>
      <c r="Q897" s="53"/>
      <c r="R897" s="53"/>
      <c r="S897" s="53"/>
      <c r="T897" s="53"/>
      <c r="U897" s="53"/>
      <c r="V897" s="53"/>
      <c r="W897" s="53"/>
      <c r="X897" s="53"/>
      <c r="Y897" s="53"/>
      <c r="Z897" s="53"/>
    </row>
    <row r="898" spans="1:26" ht="14.25" customHeight="1" x14ac:dyDescent="0.25">
      <c r="A898" s="53"/>
      <c r="B898" s="53"/>
      <c r="C898" s="53"/>
      <c r="D898" s="53"/>
      <c r="E898" s="53"/>
      <c r="F898" s="53"/>
      <c r="G898" s="53"/>
      <c r="H898" s="53"/>
      <c r="I898" s="53"/>
      <c r="J898" s="53"/>
      <c r="K898" s="53"/>
      <c r="L898" s="53"/>
      <c r="M898" s="53"/>
      <c r="N898" s="53"/>
      <c r="O898" s="53"/>
      <c r="P898" s="53"/>
      <c r="Q898" s="53"/>
      <c r="R898" s="53"/>
      <c r="S898" s="53"/>
      <c r="T898" s="53"/>
      <c r="U898" s="53"/>
      <c r="V898" s="53"/>
      <c r="W898" s="53"/>
      <c r="X898" s="53"/>
      <c r="Y898" s="53"/>
      <c r="Z898" s="53"/>
    </row>
    <row r="899" spans="1:26" ht="14.25" customHeight="1" x14ac:dyDescent="0.25">
      <c r="A899" s="53"/>
      <c r="B899" s="53"/>
      <c r="C899" s="53"/>
      <c r="D899" s="53"/>
      <c r="E899" s="53"/>
      <c r="F899" s="53"/>
      <c r="G899" s="53"/>
      <c r="H899" s="53"/>
      <c r="I899" s="53"/>
      <c r="J899" s="53"/>
      <c r="K899" s="53"/>
      <c r="L899" s="53"/>
      <c r="M899" s="53"/>
      <c r="N899" s="53"/>
      <c r="O899" s="53"/>
      <c r="P899" s="53"/>
      <c r="Q899" s="53"/>
      <c r="R899" s="53"/>
      <c r="S899" s="53"/>
      <c r="T899" s="53"/>
      <c r="U899" s="53"/>
      <c r="V899" s="53"/>
      <c r="W899" s="53"/>
      <c r="X899" s="53"/>
      <c r="Y899" s="53"/>
      <c r="Z899" s="53"/>
    </row>
    <row r="900" spans="1:26" ht="14.25" customHeight="1" x14ac:dyDescent="0.25">
      <c r="A900" s="53"/>
      <c r="B900" s="53"/>
      <c r="C900" s="53"/>
      <c r="D900" s="53"/>
      <c r="E900" s="53"/>
      <c r="F900" s="53"/>
      <c r="G900" s="53"/>
      <c r="H900" s="53"/>
      <c r="I900" s="53"/>
      <c r="J900" s="53"/>
      <c r="K900" s="53"/>
      <c r="L900" s="53"/>
      <c r="M900" s="53"/>
      <c r="N900" s="53"/>
      <c r="O900" s="53"/>
      <c r="P900" s="53"/>
      <c r="Q900" s="53"/>
      <c r="R900" s="53"/>
      <c r="S900" s="53"/>
      <c r="T900" s="53"/>
      <c r="U900" s="53"/>
      <c r="V900" s="53"/>
      <c r="W900" s="53"/>
      <c r="X900" s="53"/>
      <c r="Y900" s="53"/>
      <c r="Z900" s="53"/>
    </row>
    <row r="901" spans="1:26" ht="14.25" customHeight="1" x14ac:dyDescent="0.25">
      <c r="A901" s="53"/>
      <c r="B901" s="53"/>
      <c r="C901" s="53"/>
      <c r="D901" s="53"/>
      <c r="E901" s="53"/>
      <c r="F901" s="53"/>
      <c r="G901" s="53"/>
      <c r="H901" s="53"/>
      <c r="I901" s="53"/>
      <c r="J901" s="53"/>
      <c r="K901" s="53"/>
      <c r="L901" s="53"/>
      <c r="M901" s="53"/>
      <c r="N901" s="53"/>
      <c r="O901" s="53"/>
      <c r="P901" s="53"/>
      <c r="Q901" s="53"/>
      <c r="R901" s="53"/>
      <c r="S901" s="53"/>
      <c r="T901" s="53"/>
      <c r="U901" s="53"/>
      <c r="V901" s="53"/>
      <c r="W901" s="53"/>
      <c r="X901" s="53"/>
      <c r="Y901" s="53"/>
      <c r="Z901" s="53"/>
    </row>
    <row r="902" spans="1:26" ht="14.25" customHeight="1" x14ac:dyDescent="0.25">
      <c r="A902" s="53"/>
      <c r="B902" s="53"/>
      <c r="C902" s="53"/>
      <c r="D902" s="53"/>
      <c r="E902" s="53"/>
      <c r="F902" s="53"/>
      <c r="G902" s="53"/>
      <c r="H902" s="53"/>
      <c r="I902" s="53"/>
      <c r="J902" s="53"/>
      <c r="K902" s="53"/>
      <c r="L902" s="53"/>
      <c r="M902" s="53"/>
      <c r="N902" s="53"/>
      <c r="O902" s="53"/>
      <c r="P902" s="53"/>
      <c r="Q902" s="53"/>
      <c r="R902" s="53"/>
      <c r="S902" s="53"/>
      <c r="T902" s="53"/>
      <c r="U902" s="53"/>
      <c r="V902" s="53"/>
      <c r="W902" s="53"/>
      <c r="X902" s="53"/>
      <c r="Y902" s="53"/>
      <c r="Z902" s="53"/>
    </row>
    <row r="903" spans="1:26" ht="14.25" customHeight="1" x14ac:dyDescent="0.25">
      <c r="A903" s="53"/>
      <c r="B903" s="53"/>
      <c r="C903" s="53"/>
      <c r="D903" s="53"/>
      <c r="E903" s="53"/>
      <c r="F903" s="53"/>
      <c r="G903" s="53"/>
      <c r="H903" s="53"/>
      <c r="I903" s="53"/>
      <c r="J903" s="53"/>
      <c r="K903" s="53"/>
      <c r="L903" s="53"/>
      <c r="M903" s="53"/>
      <c r="N903" s="53"/>
      <c r="O903" s="53"/>
      <c r="P903" s="53"/>
      <c r="Q903" s="53"/>
      <c r="R903" s="53"/>
      <c r="S903" s="53"/>
      <c r="T903" s="53"/>
      <c r="U903" s="53"/>
      <c r="V903" s="53"/>
      <c r="W903" s="53"/>
      <c r="X903" s="53"/>
      <c r="Y903" s="53"/>
      <c r="Z903" s="53"/>
    </row>
    <row r="904" spans="1:26" ht="14.25" customHeight="1" x14ac:dyDescent="0.25">
      <c r="A904" s="53"/>
      <c r="B904" s="53"/>
      <c r="C904" s="53"/>
      <c r="D904" s="53"/>
      <c r="E904" s="53"/>
      <c r="F904" s="53"/>
      <c r="G904" s="53"/>
      <c r="H904" s="53"/>
      <c r="I904" s="53"/>
      <c r="J904" s="53"/>
      <c r="K904" s="53"/>
      <c r="L904" s="53"/>
      <c r="M904" s="53"/>
      <c r="N904" s="53"/>
      <c r="O904" s="53"/>
      <c r="P904" s="53"/>
      <c r="Q904" s="53"/>
      <c r="R904" s="53"/>
      <c r="S904" s="53"/>
      <c r="T904" s="53"/>
      <c r="U904" s="53"/>
      <c r="V904" s="53"/>
      <c r="W904" s="53"/>
      <c r="X904" s="53"/>
      <c r="Y904" s="53"/>
      <c r="Z904" s="53"/>
    </row>
    <row r="905" spans="1:26" ht="14.25" customHeight="1" x14ac:dyDescent="0.25">
      <c r="A905" s="53"/>
      <c r="B905" s="53"/>
      <c r="C905" s="53"/>
      <c r="D905" s="53"/>
      <c r="E905" s="53"/>
      <c r="F905" s="53"/>
      <c r="G905" s="53"/>
      <c r="H905" s="53"/>
      <c r="I905" s="53"/>
      <c r="J905" s="53"/>
      <c r="K905" s="53"/>
      <c r="L905" s="53"/>
      <c r="M905" s="53"/>
      <c r="N905" s="53"/>
      <c r="O905" s="53"/>
      <c r="P905" s="53"/>
      <c r="Q905" s="53"/>
      <c r="R905" s="53"/>
      <c r="S905" s="53"/>
      <c r="T905" s="53"/>
      <c r="U905" s="53"/>
      <c r="V905" s="53"/>
      <c r="W905" s="53"/>
      <c r="X905" s="53"/>
      <c r="Y905" s="53"/>
      <c r="Z905" s="53"/>
    </row>
    <row r="906" spans="1:26" ht="14.25" customHeight="1" x14ac:dyDescent="0.25">
      <c r="A906" s="53"/>
      <c r="B906" s="53"/>
      <c r="C906" s="53"/>
      <c r="D906" s="53"/>
      <c r="E906" s="53"/>
      <c r="F906" s="53"/>
      <c r="G906" s="53"/>
      <c r="H906" s="53"/>
      <c r="I906" s="53"/>
      <c r="J906" s="53"/>
      <c r="K906" s="53"/>
      <c r="L906" s="53"/>
      <c r="M906" s="53"/>
      <c r="N906" s="53"/>
      <c r="O906" s="53"/>
      <c r="P906" s="53"/>
      <c r="Q906" s="53"/>
      <c r="R906" s="53"/>
      <c r="S906" s="53"/>
      <c r="T906" s="53"/>
      <c r="U906" s="53"/>
      <c r="V906" s="53"/>
      <c r="W906" s="53"/>
      <c r="X906" s="53"/>
      <c r="Y906" s="53"/>
      <c r="Z906" s="53"/>
    </row>
    <row r="907" spans="1:26" ht="14.25" customHeight="1" x14ac:dyDescent="0.25">
      <c r="A907" s="53"/>
      <c r="B907" s="53"/>
      <c r="C907" s="53"/>
      <c r="D907" s="53"/>
      <c r="E907" s="53"/>
      <c r="F907" s="53"/>
      <c r="G907" s="53"/>
      <c r="H907" s="53"/>
      <c r="I907" s="53"/>
      <c r="J907" s="53"/>
      <c r="K907" s="53"/>
      <c r="L907" s="53"/>
      <c r="M907" s="53"/>
      <c r="N907" s="53"/>
      <c r="O907" s="53"/>
      <c r="P907" s="53"/>
      <c r="Q907" s="53"/>
      <c r="R907" s="53"/>
      <c r="S907" s="53"/>
      <c r="T907" s="53"/>
      <c r="U907" s="53"/>
      <c r="V907" s="53"/>
      <c r="W907" s="53"/>
      <c r="X907" s="53"/>
      <c r="Y907" s="53"/>
      <c r="Z907" s="53"/>
    </row>
    <row r="908" spans="1:26" ht="14.25" customHeight="1" x14ac:dyDescent="0.25">
      <c r="A908" s="53"/>
      <c r="B908" s="53"/>
      <c r="C908" s="53"/>
      <c r="D908" s="53"/>
      <c r="E908" s="53"/>
      <c r="F908" s="53"/>
      <c r="G908" s="53"/>
      <c r="H908" s="53"/>
      <c r="I908" s="53"/>
      <c r="J908" s="53"/>
      <c r="K908" s="53"/>
      <c r="L908" s="53"/>
      <c r="M908" s="53"/>
      <c r="N908" s="53"/>
      <c r="O908" s="53"/>
      <c r="P908" s="53"/>
      <c r="Q908" s="53"/>
      <c r="R908" s="53"/>
      <c r="S908" s="53"/>
      <c r="T908" s="53"/>
      <c r="U908" s="53"/>
      <c r="V908" s="53"/>
      <c r="W908" s="53"/>
      <c r="X908" s="53"/>
      <c r="Y908" s="53"/>
      <c r="Z908" s="53"/>
    </row>
    <row r="909" spans="1:26" ht="14.25" customHeight="1" x14ac:dyDescent="0.25">
      <c r="A909" s="53"/>
      <c r="B909" s="53"/>
      <c r="C909" s="53"/>
      <c r="D909" s="53"/>
      <c r="E909" s="53"/>
      <c r="F909" s="53"/>
      <c r="G909" s="53"/>
      <c r="H909" s="53"/>
      <c r="I909" s="53"/>
      <c r="J909" s="53"/>
      <c r="K909" s="53"/>
      <c r="L909" s="53"/>
      <c r="M909" s="53"/>
      <c r="N909" s="53"/>
      <c r="O909" s="53"/>
      <c r="P909" s="53"/>
      <c r="Q909" s="53"/>
      <c r="R909" s="53"/>
      <c r="S909" s="53"/>
      <c r="T909" s="53"/>
      <c r="U909" s="53"/>
      <c r="V909" s="53"/>
      <c r="W909" s="53"/>
      <c r="X909" s="53"/>
      <c r="Y909" s="53"/>
      <c r="Z909" s="53"/>
    </row>
    <row r="910" spans="1:26" ht="14.25" customHeight="1" x14ac:dyDescent="0.25">
      <c r="A910" s="53"/>
      <c r="B910" s="53"/>
      <c r="C910" s="53"/>
      <c r="D910" s="53"/>
      <c r="E910" s="53"/>
      <c r="F910" s="53"/>
      <c r="G910" s="53"/>
      <c r="H910" s="53"/>
      <c r="I910" s="53"/>
      <c r="J910" s="53"/>
      <c r="K910" s="53"/>
      <c r="L910" s="53"/>
      <c r="M910" s="53"/>
      <c r="N910" s="53"/>
      <c r="O910" s="53"/>
      <c r="P910" s="53"/>
      <c r="Q910" s="53"/>
      <c r="R910" s="53"/>
      <c r="S910" s="53"/>
      <c r="T910" s="53"/>
      <c r="U910" s="53"/>
      <c r="V910" s="53"/>
      <c r="W910" s="53"/>
      <c r="X910" s="53"/>
      <c r="Y910" s="53"/>
      <c r="Z910" s="53"/>
    </row>
    <row r="911" spans="1:26" ht="14.25" customHeight="1" x14ac:dyDescent="0.25">
      <c r="A911" s="53"/>
      <c r="B911" s="53"/>
      <c r="C911" s="53"/>
      <c r="D911" s="53"/>
      <c r="E911" s="53"/>
      <c r="F911" s="53"/>
      <c r="G911" s="53"/>
      <c r="H911" s="53"/>
      <c r="I911" s="53"/>
      <c r="J911" s="53"/>
      <c r="K911" s="53"/>
      <c r="L911" s="53"/>
      <c r="M911" s="53"/>
      <c r="N911" s="53"/>
      <c r="O911" s="53"/>
      <c r="P911" s="53"/>
      <c r="Q911" s="53"/>
      <c r="R911" s="53"/>
      <c r="S911" s="53"/>
      <c r="T911" s="53"/>
      <c r="U911" s="53"/>
      <c r="V911" s="53"/>
      <c r="W911" s="53"/>
      <c r="X911" s="53"/>
      <c r="Y911" s="53"/>
      <c r="Z911" s="53"/>
    </row>
    <row r="912" spans="1:26" ht="14.25" customHeight="1" x14ac:dyDescent="0.25">
      <c r="A912" s="53"/>
      <c r="B912" s="53"/>
      <c r="C912" s="53"/>
      <c r="D912" s="53"/>
      <c r="E912" s="53"/>
      <c r="F912" s="53"/>
      <c r="G912" s="53"/>
      <c r="H912" s="53"/>
      <c r="I912" s="53"/>
      <c r="J912" s="53"/>
      <c r="K912" s="53"/>
      <c r="L912" s="53"/>
      <c r="M912" s="53"/>
      <c r="N912" s="53"/>
      <c r="O912" s="53"/>
      <c r="P912" s="53"/>
      <c r="Q912" s="53"/>
      <c r="R912" s="53"/>
      <c r="S912" s="53"/>
      <c r="T912" s="53"/>
      <c r="U912" s="53"/>
      <c r="V912" s="53"/>
      <c r="W912" s="53"/>
      <c r="X912" s="53"/>
      <c r="Y912" s="53"/>
      <c r="Z912" s="53"/>
    </row>
    <row r="913" spans="1:26" ht="14.25" customHeight="1" x14ac:dyDescent="0.25">
      <c r="A913" s="53"/>
      <c r="B913" s="53"/>
      <c r="C913" s="53"/>
      <c r="D913" s="53"/>
      <c r="E913" s="53"/>
      <c r="F913" s="53"/>
      <c r="G913" s="53"/>
      <c r="H913" s="53"/>
      <c r="I913" s="53"/>
      <c r="J913" s="53"/>
      <c r="K913" s="53"/>
      <c r="L913" s="53"/>
      <c r="M913" s="53"/>
      <c r="N913" s="53"/>
      <c r="O913" s="53"/>
      <c r="P913" s="53"/>
      <c r="Q913" s="53"/>
      <c r="R913" s="53"/>
      <c r="S913" s="53"/>
      <c r="T913" s="53"/>
      <c r="U913" s="53"/>
      <c r="V913" s="53"/>
      <c r="W913" s="53"/>
      <c r="X913" s="53"/>
      <c r="Y913" s="53"/>
      <c r="Z913" s="53"/>
    </row>
    <row r="914" spans="1:26" ht="14.25" customHeight="1" x14ac:dyDescent="0.25">
      <c r="A914" s="53"/>
      <c r="B914" s="53"/>
      <c r="C914" s="53"/>
      <c r="D914" s="53"/>
      <c r="E914" s="53"/>
      <c r="F914" s="53"/>
      <c r="G914" s="53"/>
      <c r="H914" s="53"/>
      <c r="I914" s="53"/>
      <c r="J914" s="53"/>
      <c r="K914" s="53"/>
      <c r="L914" s="53"/>
      <c r="M914" s="53"/>
      <c r="N914" s="53"/>
      <c r="O914" s="53"/>
      <c r="P914" s="53"/>
      <c r="Q914" s="53"/>
      <c r="R914" s="53"/>
      <c r="S914" s="53"/>
      <c r="T914" s="53"/>
      <c r="U914" s="53"/>
      <c r="V914" s="53"/>
      <c r="W914" s="53"/>
      <c r="X914" s="53"/>
      <c r="Y914" s="53"/>
      <c r="Z914" s="53"/>
    </row>
    <row r="915" spans="1:26" ht="14.25" customHeight="1" x14ac:dyDescent="0.25">
      <c r="A915" s="53"/>
      <c r="B915" s="53"/>
      <c r="C915" s="53"/>
      <c r="D915" s="53"/>
      <c r="E915" s="53"/>
      <c r="F915" s="53"/>
      <c r="G915" s="53"/>
      <c r="H915" s="53"/>
      <c r="I915" s="53"/>
      <c r="J915" s="53"/>
      <c r="K915" s="53"/>
      <c r="L915" s="53"/>
      <c r="M915" s="53"/>
      <c r="N915" s="53"/>
      <c r="O915" s="53"/>
      <c r="P915" s="53"/>
      <c r="Q915" s="53"/>
      <c r="R915" s="53"/>
      <c r="S915" s="53"/>
      <c r="T915" s="53"/>
      <c r="U915" s="53"/>
      <c r="V915" s="53"/>
      <c r="W915" s="53"/>
      <c r="X915" s="53"/>
      <c r="Y915" s="53"/>
      <c r="Z915" s="53"/>
    </row>
    <row r="916" spans="1:26" ht="14.25" customHeight="1" x14ac:dyDescent="0.25">
      <c r="A916" s="53"/>
      <c r="B916" s="53"/>
      <c r="C916" s="53"/>
      <c r="D916" s="53"/>
      <c r="E916" s="53"/>
      <c r="F916" s="53"/>
      <c r="G916" s="53"/>
      <c r="H916" s="53"/>
      <c r="I916" s="53"/>
      <c r="J916" s="53"/>
      <c r="K916" s="53"/>
      <c r="L916" s="53"/>
      <c r="M916" s="53"/>
      <c r="N916" s="53"/>
      <c r="O916" s="53"/>
      <c r="P916" s="53"/>
      <c r="Q916" s="53"/>
      <c r="R916" s="53"/>
      <c r="S916" s="53"/>
      <c r="T916" s="53"/>
      <c r="U916" s="53"/>
      <c r="V916" s="53"/>
      <c r="W916" s="53"/>
      <c r="X916" s="53"/>
      <c r="Y916" s="53"/>
      <c r="Z916" s="53"/>
    </row>
    <row r="917" spans="1:26" ht="14.25" customHeight="1" x14ac:dyDescent="0.25">
      <c r="A917" s="53"/>
      <c r="B917" s="53"/>
      <c r="C917" s="53"/>
      <c r="D917" s="53"/>
      <c r="E917" s="53"/>
      <c r="F917" s="53"/>
      <c r="G917" s="53"/>
      <c r="H917" s="53"/>
      <c r="I917" s="53"/>
      <c r="J917" s="53"/>
      <c r="K917" s="53"/>
      <c r="L917" s="53"/>
      <c r="M917" s="53"/>
      <c r="N917" s="53"/>
      <c r="O917" s="53"/>
      <c r="P917" s="53"/>
      <c r="Q917" s="53"/>
      <c r="R917" s="53"/>
      <c r="S917" s="53"/>
      <c r="T917" s="53"/>
      <c r="U917" s="53"/>
      <c r="V917" s="53"/>
      <c r="W917" s="53"/>
      <c r="X917" s="53"/>
      <c r="Y917" s="53"/>
      <c r="Z917" s="53"/>
    </row>
    <row r="918" spans="1:26" ht="14.25" customHeight="1" x14ac:dyDescent="0.25">
      <c r="A918" s="53"/>
      <c r="B918" s="53"/>
      <c r="C918" s="53"/>
      <c r="D918" s="53"/>
      <c r="E918" s="53"/>
      <c r="F918" s="53"/>
      <c r="G918" s="53"/>
      <c r="H918" s="53"/>
      <c r="I918" s="53"/>
      <c r="J918" s="53"/>
      <c r="K918" s="53"/>
      <c r="L918" s="53"/>
      <c r="M918" s="53"/>
      <c r="N918" s="53"/>
      <c r="O918" s="53"/>
      <c r="P918" s="53"/>
      <c r="Q918" s="53"/>
      <c r="R918" s="53"/>
      <c r="S918" s="53"/>
      <c r="T918" s="53"/>
      <c r="U918" s="53"/>
      <c r="V918" s="53"/>
      <c r="W918" s="53"/>
      <c r="X918" s="53"/>
      <c r="Y918" s="53"/>
      <c r="Z918" s="53"/>
    </row>
    <row r="919" spans="1:26" ht="14.25" customHeight="1" x14ac:dyDescent="0.25">
      <c r="A919" s="53"/>
      <c r="B919" s="53"/>
      <c r="C919" s="53"/>
      <c r="D919" s="53"/>
      <c r="E919" s="53"/>
      <c r="F919" s="53"/>
      <c r="G919" s="53"/>
      <c r="H919" s="53"/>
      <c r="I919" s="53"/>
      <c r="J919" s="53"/>
      <c r="K919" s="53"/>
      <c r="L919" s="53"/>
      <c r="M919" s="53"/>
      <c r="N919" s="53"/>
      <c r="O919" s="53"/>
      <c r="P919" s="53"/>
      <c r="Q919" s="53"/>
      <c r="R919" s="53"/>
      <c r="S919" s="53"/>
      <c r="T919" s="53"/>
      <c r="U919" s="53"/>
      <c r="V919" s="53"/>
      <c r="W919" s="53"/>
      <c r="X919" s="53"/>
      <c r="Y919" s="53"/>
      <c r="Z919" s="53"/>
    </row>
    <row r="920" spans="1:26" ht="14.25" customHeight="1" x14ac:dyDescent="0.25">
      <c r="A920" s="53"/>
      <c r="B920" s="53"/>
      <c r="C920" s="53"/>
      <c r="D920" s="53"/>
      <c r="E920" s="53"/>
      <c r="F920" s="53"/>
      <c r="G920" s="53"/>
      <c r="H920" s="53"/>
      <c r="I920" s="53"/>
      <c r="J920" s="53"/>
      <c r="K920" s="53"/>
      <c r="L920" s="53"/>
      <c r="M920" s="53"/>
      <c r="N920" s="53"/>
      <c r="O920" s="53"/>
      <c r="P920" s="53"/>
      <c r="Q920" s="53"/>
      <c r="R920" s="53"/>
      <c r="S920" s="53"/>
      <c r="T920" s="53"/>
      <c r="U920" s="53"/>
      <c r="V920" s="53"/>
      <c r="W920" s="53"/>
      <c r="X920" s="53"/>
      <c r="Y920" s="53"/>
      <c r="Z920" s="53"/>
    </row>
    <row r="921" spans="1:26" ht="14.25" customHeight="1" x14ac:dyDescent="0.25">
      <c r="A921" s="53"/>
      <c r="B921" s="53"/>
      <c r="C921" s="53"/>
      <c r="D921" s="53"/>
      <c r="E921" s="53"/>
      <c r="F921" s="53"/>
      <c r="G921" s="53"/>
      <c r="H921" s="53"/>
      <c r="I921" s="53"/>
      <c r="J921" s="53"/>
      <c r="K921" s="53"/>
      <c r="L921" s="53"/>
      <c r="M921" s="53"/>
      <c r="N921" s="53"/>
      <c r="O921" s="53"/>
      <c r="P921" s="53"/>
      <c r="Q921" s="53"/>
      <c r="R921" s="53"/>
      <c r="S921" s="53"/>
      <c r="T921" s="53"/>
      <c r="U921" s="53"/>
      <c r="V921" s="53"/>
      <c r="W921" s="53"/>
      <c r="X921" s="53"/>
      <c r="Y921" s="53"/>
      <c r="Z921" s="53"/>
    </row>
    <row r="922" spans="1:26" ht="14.25" customHeight="1" x14ac:dyDescent="0.25">
      <c r="A922" s="53"/>
      <c r="B922" s="53"/>
      <c r="C922" s="53"/>
      <c r="D922" s="53"/>
      <c r="E922" s="53"/>
      <c r="F922" s="53"/>
      <c r="G922" s="53"/>
      <c r="H922" s="53"/>
      <c r="I922" s="53"/>
      <c r="J922" s="53"/>
      <c r="K922" s="53"/>
      <c r="L922" s="53"/>
      <c r="M922" s="53"/>
      <c r="N922" s="53"/>
      <c r="O922" s="53"/>
      <c r="P922" s="53"/>
      <c r="Q922" s="53"/>
      <c r="R922" s="53"/>
      <c r="S922" s="53"/>
      <c r="T922" s="53"/>
      <c r="U922" s="53"/>
      <c r="V922" s="53"/>
      <c r="W922" s="53"/>
      <c r="X922" s="53"/>
      <c r="Y922" s="53"/>
      <c r="Z922" s="53"/>
    </row>
    <row r="923" spans="1:26" ht="14.25" customHeight="1" x14ac:dyDescent="0.25">
      <c r="A923" s="53"/>
      <c r="B923" s="53"/>
      <c r="C923" s="53"/>
      <c r="D923" s="53"/>
      <c r="E923" s="53"/>
      <c r="F923" s="53"/>
      <c r="G923" s="53"/>
      <c r="H923" s="53"/>
      <c r="I923" s="53"/>
      <c r="J923" s="53"/>
      <c r="K923" s="53"/>
      <c r="L923" s="53"/>
      <c r="M923" s="53"/>
      <c r="N923" s="53"/>
      <c r="O923" s="53"/>
      <c r="P923" s="53"/>
      <c r="Q923" s="53"/>
      <c r="R923" s="53"/>
      <c r="S923" s="53"/>
      <c r="T923" s="53"/>
      <c r="U923" s="53"/>
      <c r="V923" s="53"/>
      <c r="W923" s="53"/>
      <c r="X923" s="53"/>
      <c r="Y923" s="53"/>
      <c r="Z923" s="53"/>
    </row>
    <row r="924" spans="1:26" ht="14.25" customHeight="1" x14ac:dyDescent="0.25">
      <c r="A924" s="53"/>
      <c r="B924" s="53"/>
      <c r="C924" s="53"/>
      <c r="D924" s="53"/>
      <c r="E924" s="53"/>
      <c r="F924" s="53"/>
      <c r="G924" s="53"/>
      <c r="H924" s="53"/>
      <c r="I924" s="53"/>
      <c r="J924" s="53"/>
      <c r="K924" s="53"/>
      <c r="L924" s="53"/>
      <c r="M924" s="53"/>
      <c r="N924" s="53"/>
      <c r="O924" s="53"/>
      <c r="P924" s="53"/>
      <c r="Q924" s="53"/>
      <c r="R924" s="53"/>
      <c r="S924" s="53"/>
      <c r="T924" s="53"/>
      <c r="U924" s="53"/>
      <c r="V924" s="53"/>
      <c r="W924" s="53"/>
      <c r="X924" s="53"/>
      <c r="Y924" s="53"/>
      <c r="Z924" s="53"/>
    </row>
    <row r="925" spans="1:26" ht="14.25" customHeight="1" x14ac:dyDescent="0.25">
      <c r="A925" s="53"/>
      <c r="B925" s="53"/>
      <c r="C925" s="53"/>
      <c r="D925" s="53"/>
      <c r="E925" s="53"/>
      <c r="F925" s="53"/>
      <c r="G925" s="53"/>
      <c r="H925" s="53"/>
      <c r="I925" s="53"/>
      <c r="J925" s="53"/>
      <c r="K925" s="53"/>
      <c r="L925" s="53"/>
      <c r="M925" s="53"/>
      <c r="N925" s="53"/>
      <c r="O925" s="53"/>
      <c r="P925" s="53"/>
      <c r="Q925" s="53"/>
      <c r="R925" s="53"/>
      <c r="S925" s="53"/>
      <c r="T925" s="53"/>
      <c r="U925" s="53"/>
      <c r="V925" s="53"/>
      <c r="W925" s="53"/>
      <c r="X925" s="53"/>
      <c r="Y925" s="53"/>
      <c r="Z925" s="53"/>
    </row>
    <row r="926" spans="1:26" ht="14.25" customHeight="1" x14ac:dyDescent="0.25">
      <c r="A926" s="53"/>
      <c r="B926" s="53"/>
      <c r="C926" s="53"/>
      <c r="D926" s="53"/>
      <c r="E926" s="53"/>
      <c r="F926" s="53"/>
      <c r="G926" s="53"/>
      <c r="H926" s="53"/>
      <c r="I926" s="53"/>
      <c r="J926" s="53"/>
      <c r="K926" s="53"/>
      <c r="L926" s="53"/>
      <c r="M926" s="53"/>
      <c r="N926" s="53"/>
      <c r="O926" s="53"/>
      <c r="P926" s="53"/>
      <c r="Q926" s="53"/>
      <c r="R926" s="53"/>
      <c r="S926" s="53"/>
      <c r="T926" s="53"/>
      <c r="U926" s="53"/>
      <c r="V926" s="53"/>
      <c r="W926" s="53"/>
      <c r="X926" s="53"/>
      <c r="Y926" s="53"/>
      <c r="Z926" s="53"/>
    </row>
    <row r="927" spans="1:26" ht="14.25" customHeight="1" x14ac:dyDescent="0.25">
      <c r="A927" s="53"/>
      <c r="B927" s="53"/>
      <c r="C927" s="53"/>
      <c r="D927" s="53"/>
      <c r="E927" s="53"/>
      <c r="F927" s="53"/>
      <c r="G927" s="53"/>
      <c r="H927" s="53"/>
      <c r="I927" s="53"/>
      <c r="J927" s="53"/>
      <c r="K927" s="53"/>
      <c r="L927" s="53"/>
      <c r="M927" s="53"/>
      <c r="N927" s="53"/>
      <c r="O927" s="53"/>
      <c r="P927" s="53"/>
      <c r="Q927" s="53"/>
      <c r="R927" s="53"/>
      <c r="S927" s="53"/>
      <c r="T927" s="53"/>
      <c r="U927" s="53"/>
      <c r="V927" s="53"/>
      <c r="W927" s="53"/>
      <c r="X927" s="53"/>
      <c r="Y927" s="53"/>
      <c r="Z927" s="53"/>
    </row>
    <row r="928" spans="1:26" ht="14.25" customHeight="1" x14ac:dyDescent="0.25">
      <c r="A928" s="53"/>
      <c r="B928" s="53"/>
      <c r="C928" s="53"/>
      <c r="D928" s="53"/>
      <c r="E928" s="53"/>
      <c r="F928" s="53"/>
      <c r="G928" s="53"/>
      <c r="H928" s="53"/>
      <c r="I928" s="53"/>
      <c r="J928" s="53"/>
      <c r="K928" s="53"/>
      <c r="L928" s="53"/>
      <c r="M928" s="53"/>
      <c r="N928" s="53"/>
      <c r="O928" s="53"/>
      <c r="P928" s="53"/>
      <c r="Q928" s="53"/>
      <c r="R928" s="53"/>
      <c r="S928" s="53"/>
      <c r="T928" s="53"/>
      <c r="U928" s="53"/>
      <c r="V928" s="53"/>
      <c r="W928" s="53"/>
      <c r="X928" s="53"/>
      <c r="Y928" s="53"/>
      <c r="Z928" s="53"/>
    </row>
    <row r="929" spans="1:26" ht="14.25" customHeight="1" x14ac:dyDescent="0.25">
      <c r="A929" s="53"/>
      <c r="B929" s="53"/>
      <c r="C929" s="53"/>
      <c r="D929" s="53"/>
      <c r="E929" s="53"/>
      <c r="F929" s="53"/>
      <c r="G929" s="53"/>
      <c r="H929" s="53"/>
      <c r="I929" s="53"/>
      <c r="J929" s="53"/>
      <c r="K929" s="53"/>
      <c r="L929" s="53"/>
      <c r="M929" s="53"/>
      <c r="N929" s="53"/>
      <c r="O929" s="53"/>
      <c r="P929" s="53"/>
      <c r="Q929" s="53"/>
      <c r="R929" s="53"/>
      <c r="S929" s="53"/>
      <c r="T929" s="53"/>
      <c r="U929" s="53"/>
      <c r="V929" s="53"/>
      <c r="W929" s="53"/>
      <c r="X929" s="53"/>
      <c r="Y929" s="53"/>
      <c r="Z929" s="53"/>
    </row>
    <row r="930" spans="1:26" ht="14.25" customHeight="1" x14ac:dyDescent="0.25">
      <c r="A930" s="53"/>
      <c r="B930" s="53"/>
      <c r="C930" s="53"/>
      <c r="D930" s="53"/>
      <c r="E930" s="53"/>
      <c r="F930" s="53"/>
      <c r="G930" s="53"/>
      <c r="H930" s="53"/>
      <c r="I930" s="53"/>
      <c r="J930" s="53"/>
      <c r="K930" s="53"/>
      <c r="L930" s="53"/>
      <c r="M930" s="53"/>
      <c r="N930" s="53"/>
      <c r="O930" s="53"/>
      <c r="P930" s="53"/>
      <c r="Q930" s="53"/>
      <c r="R930" s="53"/>
      <c r="S930" s="53"/>
      <c r="T930" s="53"/>
      <c r="U930" s="53"/>
      <c r="V930" s="53"/>
      <c r="W930" s="53"/>
      <c r="X930" s="53"/>
      <c r="Y930" s="53"/>
      <c r="Z930" s="53"/>
    </row>
    <row r="931" spans="1:26" ht="14.25" customHeight="1" x14ac:dyDescent="0.25">
      <c r="A931" s="53"/>
      <c r="B931" s="53"/>
      <c r="C931" s="53"/>
      <c r="D931" s="53"/>
      <c r="E931" s="53"/>
      <c r="F931" s="53"/>
      <c r="G931" s="53"/>
      <c r="H931" s="53"/>
      <c r="I931" s="53"/>
      <c r="J931" s="53"/>
      <c r="K931" s="53"/>
      <c r="L931" s="53"/>
      <c r="M931" s="53"/>
      <c r="N931" s="53"/>
      <c r="O931" s="53"/>
      <c r="P931" s="53"/>
      <c r="Q931" s="53"/>
      <c r="R931" s="53"/>
      <c r="S931" s="53"/>
      <c r="T931" s="53"/>
      <c r="U931" s="53"/>
      <c r="V931" s="53"/>
      <c r="W931" s="53"/>
      <c r="X931" s="53"/>
      <c r="Y931" s="53"/>
      <c r="Z931" s="53"/>
    </row>
    <row r="932" spans="1:26" ht="14.25" customHeight="1" x14ac:dyDescent="0.25">
      <c r="A932" s="53"/>
      <c r="B932" s="53"/>
      <c r="C932" s="53"/>
      <c r="D932" s="53"/>
      <c r="E932" s="53"/>
      <c r="F932" s="53"/>
      <c r="G932" s="53"/>
      <c r="H932" s="53"/>
      <c r="I932" s="53"/>
      <c r="J932" s="53"/>
      <c r="K932" s="53"/>
      <c r="L932" s="53"/>
      <c r="M932" s="53"/>
      <c r="N932" s="53"/>
      <c r="O932" s="53"/>
      <c r="P932" s="53"/>
      <c r="Q932" s="53"/>
      <c r="R932" s="53"/>
      <c r="S932" s="53"/>
      <c r="T932" s="53"/>
      <c r="U932" s="53"/>
      <c r="V932" s="53"/>
      <c r="W932" s="53"/>
      <c r="X932" s="53"/>
      <c r="Y932" s="53"/>
      <c r="Z932" s="53"/>
    </row>
    <row r="933" spans="1:26" ht="14.25" customHeight="1" x14ac:dyDescent="0.25">
      <c r="A933" s="53"/>
      <c r="B933" s="53"/>
      <c r="C933" s="53"/>
      <c r="D933" s="53"/>
      <c r="E933" s="53"/>
      <c r="F933" s="53"/>
      <c r="G933" s="53"/>
      <c r="H933" s="53"/>
      <c r="I933" s="53"/>
      <c r="J933" s="53"/>
      <c r="K933" s="53"/>
      <c r="L933" s="53"/>
      <c r="M933" s="53"/>
      <c r="N933" s="53"/>
      <c r="O933" s="53"/>
      <c r="P933" s="53"/>
      <c r="Q933" s="53"/>
      <c r="R933" s="53"/>
      <c r="S933" s="53"/>
      <c r="T933" s="53"/>
      <c r="U933" s="53"/>
      <c r="V933" s="53"/>
      <c r="W933" s="53"/>
      <c r="X933" s="53"/>
      <c r="Y933" s="53"/>
      <c r="Z933" s="53"/>
    </row>
    <row r="934" spans="1:26" ht="14.25" customHeight="1" x14ac:dyDescent="0.25">
      <c r="A934" s="53"/>
      <c r="B934" s="53"/>
      <c r="C934" s="53"/>
      <c r="D934" s="53"/>
      <c r="E934" s="53"/>
      <c r="F934" s="53"/>
      <c r="G934" s="53"/>
      <c r="H934" s="53"/>
      <c r="I934" s="53"/>
      <c r="J934" s="53"/>
      <c r="K934" s="53"/>
      <c r="L934" s="53"/>
      <c r="M934" s="53"/>
      <c r="N934" s="53"/>
      <c r="O934" s="53"/>
      <c r="P934" s="53"/>
      <c r="Q934" s="53"/>
      <c r="R934" s="53"/>
      <c r="S934" s="53"/>
      <c r="T934" s="53"/>
      <c r="U934" s="53"/>
      <c r="V934" s="53"/>
      <c r="W934" s="53"/>
      <c r="X934" s="53"/>
      <c r="Y934" s="53"/>
      <c r="Z934" s="53"/>
    </row>
    <row r="935" spans="1:26" ht="14.25" customHeight="1" x14ac:dyDescent="0.25">
      <c r="A935" s="53"/>
      <c r="B935" s="53"/>
      <c r="C935" s="53"/>
      <c r="D935" s="53"/>
      <c r="E935" s="53"/>
      <c r="F935" s="53"/>
      <c r="G935" s="53"/>
      <c r="H935" s="53"/>
      <c r="I935" s="53"/>
      <c r="J935" s="53"/>
      <c r="K935" s="53"/>
      <c r="L935" s="53"/>
      <c r="M935" s="53"/>
      <c r="N935" s="53"/>
      <c r="O935" s="53"/>
      <c r="P935" s="53"/>
      <c r="Q935" s="53"/>
      <c r="R935" s="53"/>
      <c r="S935" s="53"/>
      <c r="T935" s="53"/>
      <c r="U935" s="53"/>
      <c r="V935" s="53"/>
      <c r="W935" s="53"/>
      <c r="X935" s="53"/>
      <c r="Y935" s="53"/>
      <c r="Z935" s="53"/>
    </row>
    <row r="936" spans="1:26" ht="14.25" customHeight="1" x14ac:dyDescent="0.25">
      <c r="A936" s="53"/>
      <c r="B936" s="53"/>
      <c r="C936" s="53"/>
      <c r="D936" s="53"/>
      <c r="E936" s="53"/>
      <c r="F936" s="53"/>
      <c r="G936" s="53"/>
      <c r="H936" s="53"/>
      <c r="I936" s="53"/>
      <c r="J936" s="53"/>
      <c r="K936" s="53"/>
      <c r="L936" s="53"/>
      <c r="M936" s="53"/>
      <c r="N936" s="53"/>
      <c r="O936" s="53"/>
      <c r="P936" s="53"/>
      <c r="Q936" s="53"/>
      <c r="R936" s="53"/>
      <c r="S936" s="53"/>
      <c r="T936" s="53"/>
      <c r="U936" s="53"/>
      <c r="V936" s="53"/>
      <c r="W936" s="53"/>
      <c r="X936" s="53"/>
      <c r="Y936" s="53"/>
      <c r="Z936" s="53"/>
    </row>
    <row r="937" spans="1:26" ht="14.25" customHeight="1" x14ac:dyDescent="0.25">
      <c r="A937" s="53"/>
      <c r="B937" s="53"/>
      <c r="C937" s="53"/>
      <c r="D937" s="53"/>
      <c r="E937" s="53"/>
      <c r="F937" s="53"/>
      <c r="G937" s="53"/>
      <c r="H937" s="53"/>
      <c r="I937" s="53"/>
      <c r="J937" s="53"/>
      <c r="K937" s="53"/>
      <c r="L937" s="53"/>
      <c r="M937" s="53"/>
      <c r="N937" s="53"/>
      <c r="O937" s="53"/>
      <c r="P937" s="53"/>
      <c r="Q937" s="53"/>
      <c r="R937" s="53"/>
      <c r="S937" s="53"/>
      <c r="T937" s="53"/>
      <c r="U937" s="53"/>
      <c r="V937" s="53"/>
      <c r="W937" s="53"/>
      <c r="X937" s="53"/>
      <c r="Y937" s="53"/>
      <c r="Z937" s="53"/>
    </row>
    <row r="938" spans="1:26" ht="14.25" customHeight="1" x14ac:dyDescent="0.25">
      <c r="A938" s="53"/>
      <c r="B938" s="53"/>
      <c r="C938" s="53"/>
      <c r="D938" s="53"/>
      <c r="E938" s="53"/>
      <c r="F938" s="53"/>
      <c r="G938" s="53"/>
      <c r="H938" s="53"/>
      <c r="I938" s="53"/>
      <c r="J938" s="53"/>
      <c r="K938" s="53"/>
      <c r="L938" s="53"/>
      <c r="M938" s="53"/>
      <c r="N938" s="53"/>
      <c r="O938" s="53"/>
      <c r="P938" s="53"/>
      <c r="Q938" s="53"/>
      <c r="R938" s="53"/>
      <c r="S938" s="53"/>
      <c r="T938" s="53"/>
      <c r="U938" s="53"/>
      <c r="V938" s="53"/>
      <c r="W938" s="53"/>
      <c r="X938" s="53"/>
      <c r="Y938" s="53"/>
      <c r="Z938" s="53"/>
    </row>
    <row r="939" spans="1:26" ht="14.25" customHeight="1" x14ac:dyDescent="0.25">
      <c r="A939" s="53"/>
      <c r="B939" s="53"/>
      <c r="C939" s="53"/>
      <c r="D939" s="53"/>
      <c r="E939" s="53"/>
      <c r="F939" s="53"/>
      <c r="G939" s="53"/>
      <c r="H939" s="53"/>
      <c r="I939" s="53"/>
      <c r="J939" s="53"/>
      <c r="K939" s="53"/>
      <c r="L939" s="53"/>
      <c r="M939" s="53"/>
      <c r="N939" s="53"/>
      <c r="O939" s="53"/>
      <c r="P939" s="53"/>
      <c r="Q939" s="53"/>
      <c r="R939" s="53"/>
      <c r="S939" s="53"/>
      <c r="T939" s="53"/>
      <c r="U939" s="53"/>
      <c r="V939" s="53"/>
      <c r="W939" s="53"/>
      <c r="X939" s="53"/>
      <c r="Y939" s="53"/>
      <c r="Z939" s="53"/>
    </row>
    <row r="940" spans="1:26" ht="14.25" customHeight="1" x14ac:dyDescent="0.25">
      <c r="A940" s="53"/>
      <c r="B940" s="53"/>
      <c r="C940" s="53"/>
      <c r="D940" s="53"/>
      <c r="E940" s="53"/>
      <c r="F940" s="53"/>
      <c r="G940" s="53"/>
      <c r="H940" s="53"/>
      <c r="I940" s="53"/>
      <c r="J940" s="53"/>
      <c r="K940" s="53"/>
      <c r="L940" s="53"/>
      <c r="M940" s="53"/>
      <c r="N940" s="53"/>
      <c r="O940" s="53"/>
      <c r="P940" s="53"/>
      <c r="Q940" s="53"/>
      <c r="R940" s="53"/>
      <c r="S940" s="53"/>
      <c r="T940" s="53"/>
      <c r="U940" s="53"/>
      <c r="V940" s="53"/>
      <c r="W940" s="53"/>
      <c r="X940" s="53"/>
      <c r="Y940" s="53"/>
      <c r="Z940" s="53"/>
    </row>
    <row r="941" spans="1:26" ht="14.25" customHeight="1" x14ac:dyDescent="0.25">
      <c r="A941" s="53"/>
      <c r="B941" s="53"/>
      <c r="C941" s="53"/>
      <c r="D941" s="53"/>
      <c r="E941" s="53"/>
      <c r="F941" s="53"/>
      <c r="G941" s="53"/>
      <c r="H941" s="53"/>
      <c r="I941" s="53"/>
      <c r="J941" s="53"/>
      <c r="K941" s="53"/>
      <c r="L941" s="53"/>
      <c r="M941" s="53"/>
      <c r="N941" s="53"/>
      <c r="O941" s="53"/>
      <c r="P941" s="53"/>
      <c r="Q941" s="53"/>
      <c r="R941" s="53"/>
      <c r="S941" s="53"/>
      <c r="T941" s="53"/>
      <c r="U941" s="53"/>
      <c r="V941" s="53"/>
      <c r="W941" s="53"/>
      <c r="X941" s="53"/>
      <c r="Y941" s="53"/>
      <c r="Z941" s="53"/>
    </row>
    <row r="942" spans="1:26" ht="14.25" customHeight="1" x14ac:dyDescent="0.25">
      <c r="A942" s="53"/>
      <c r="B942" s="53"/>
      <c r="C942" s="53"/>
      <c r="D942" s="53"/>
      <c r="E942" s="53"/>
      <c r="F942" s="53"/>
      <c r="G942" s="53"/>
      <c r="H942" s="53"/>
      <c r="I942" s="53"/>
      <c r="J942" s="53"/>
      <c r="K942" s="53"/>
      <c r="L942" s="53"/>
      <c r="M942" s="53"/>
      <c r="N942" s="53"/>
      <c r="O942" s="53"/>
      <c r="P942" s="53"/>
      <c r="Q942" s="53"/>
      <c r="R942" s="53"/>
      <c r="S942" s="53"/>
      <c r="T942" s="53"/>
      <c r="U942" s="53"/>
      <c r="V942" s="53"/>
      <c r="W942" s="53"/>
      <c r="X942" s="53"/>
      <c r="Y942" s="53"/>
      <c r="Z942" s="53"/>
    </row>
    <row r="943" spans="1:26" ht="14.25" customHeight="1" x14ac:dyDescent="0.25">
      <c r="A943" s="53"/>
      <c r="B943" s="53"/>
      <c r="C943" s="53"/>
      <c r="D943" s="53"/>
      <c r="E943" s="53"/>
      <c r="F943" s="53"/>
      <c r="G943" s="53"/>
      <c r="H943" s="53"/>
      <c r="I943" s="53"/>
      <c r="J943" s="53"/>
      <c r="K943" s="53"/>
      <c r="L943" s="53"/>
      <c r="M943" s="53"/>
      <c r="N943" s="53"/>
      <c r="O943" s="53"/>
      <c r="P943" s="53"/>
      <c r="Q943" s="53"/>
      <c r="R943" s="53"/>
      <c r="S943" s="53"/>
      <c r="T943" s="53"/>
      <c r="U943" s="53"/>
      <c r="V943" s="53"/>
      <c r="W943" s="53"/>
      <c r="X943" s="53"/>
      <c r="Y943" s="53"/>
      <c r="Z943" s="53"/>
    </row>
    <row r="944" spans="1:26" ht="14.25" customHeight="1" x14ac:dyDescent="0.25">
      <c r="A944" s="53"/>
      <c r="B944" s="53"/>
      <c r="C944" s="53"/>
      <c r="D944" s="53"/>
      <c r="E944" s="53"/>
      <c r="F944" s="53"/>
      <c r="G944" s="53"/>
      <c r="H944" s="53"/>
      <c r="I944" s="53"/>
      <c r="J944" s="53"/>
      <c r="K944" s="53"/>
      <c r="L944" s="53"/>
      <c r="M944" s="53"/>
      <c r="N944" s="53"/>
      <c r="O944" s="53"/>
      <c r="P944" s="53"/>
      <c r="Q944" s="53"/>
      <c r="R944" s="53"/>
      <c r="S944" s="53"/>
      <c r="T944" s="53"/>
      <c r="U944" s="53"/>
      <c r="V944" s="53"/>
      <c r="W944" s="53"/>
      <c r="X944" s="53"/>
      <c r="Y944" s="53"/>
      <c r="Z944" s="53"/>
    </row>
    <row r="945" spans="1:26" ht="14.25" customHeight="1" x14ac:dyDescent="0.25">
      <c r="A945" s="53"/>
      <c r="B945" s="53"/>
      <c r="C945" s="53"/>
      <c r="D945" s="53"/>
      <c r="E945" s="53"/>
      <c r="F945" s="53"/>
      <c r="G945" s="53"/>
      <c r="H945" s="53"/>
      <c r="I945" s="53"/>
      <c r="J945" s="53"/>
      <c r="K945" s="53"/>
      <c r="L945" s="53"/>
      <c r="M945" s="53"/>
      <c r="N945" s="53"/>
      <c r="O945" s="53"/>
      <c r="P945" s="53"/>
      <c r="Q945" s="53"/>
      <c r="R945" s="53"/>
      <c r="S945" s="53"/>
      <c r="T945" s="53"/>
      <c r="U945" s="53"/>
      <c r="V945" s="53"/>
      <c r="W945" s="53"/>
      <c r="X945" s="53"/>
      <c r="Y945" s="53"/>
      <c r="Z945" s="53"/>
    </row>
    <row r="946" spans="1:26" ht="14.25" customHeight="1" x14ac:dyDescent="0.25">
      <c r="A946" s="53"/>
      <c r="B946" s="53"/>
      <c r="C946" s="53"/>
      <c r="D946" s="53"/>
      <c r="E946" s="53"/>
      <c r="F946" s="53"/>
      <c r="G946" s="53"/>
      <c r="H946" s="53"/>
      <c r="I946" s="53"/>
      <c r="J946" s="53"/>
      <c r="K946" s="53"/>
      <c r="L946" s="53"/>
      <c r="M946" s="53"/>
      <c r="N946" s="53"/>
      <c r="O946" s="53"/>
      <c r="P946" s="53"/>
      <c r="Q946" s="53"/>
      <c r="R946" s="53"/>
      <c r="S946" s="53"/>
      <c r="T946" s="53"/>
      <c r="U946" s="53"/>
      <c r="V946" s="53"/>
      <c r="W946" s="53"/>
      <c r="X946" s="53"/>
      <c r="Y946" s="53"/>
      <c r="Z946" s="53"/>
    </row>
    <row r="947" spans="1:26" ht="14.25" customHeight="1" x14ac:dyDescent="0.25">
      <c r="A947" s="53"/>
      <c r="B947" s="53"/>
      <c r="C947" s="53"/>
      <c r="D947" s="53"/>
      <c r="E947" s="53"/>
      <c r="F947" s="53"/>
      <c r="G947" s="53"/>
      <c r="H947" s="53"/>
      <c r="I947" s="53"/>
      <c r="J947" s="53"/>
      <c r="K947" s="53"/>
      <c r="L947" s="53"/>
      <c r="M947" s="53"/>
      <c r="N947" s="53"/>
      <c r="O947" s="53"/>
      <c r="P947" s="53"/>
      <c r="Q947" s="53"/>
      <c r="R947" s="53"/>
      <c r="S947" s="53"/>
      <c r="T947" s="53"/>
      <c r="U947" s="53"/>
      <c r="V947" s="53"/>
      <c r="W947" s="53"/>
      <c r="X947" s="53"/>
      <c r="Y947" s="53"/>
      <c r="Z947" s="53"/>
    </row>
    <row r="948" spans="1:26" ht="14.25" customHeight="1" x14ac:dyDescent="0.25">
      <c r="A948" s="53"/>
      <c r="B948" s="53"/>
      <c r="C948" s="53"/>
      <c r="D948" s="53"/>
      <c r="E948" s="53"/>
      <c r="F948" s="53"/>
      <c r="G948" s="53"/>
      <c r="H948" s="53"/>
      <c r="I948" s="53"/>
      <c r="J948" s="53"/>
      <c r="K948" s="53"/>
      <c r="L948" s="53"/>
      <c r="M948" s="53"/>
      <c r="N948" s="53"/>
      <c r="O948" s="53"/>
      <c r="P948" s="53"/>
      <c r="Q948" s="53"/>
      <c r="R948" s="53"/>
      <c r="S948" s="53"/>
      <c r="T948" s="53"/>
      <c r="U948" s="53"/>
      <c r="V948" s="53"/>
      <c r="W948" s="53"/>
      <c r="X948" s="53"/>
      <c r="Y948" s="53"/>
      <c r="Z948" s="53"/>
    </row>
    <row r="949" spans="1:26" ht="14.25" customHeight="1" x14ac:dyDescent="0.25">
      <c r="A949" s="53"/>
      <c r="B949" s="53"/>
      <c r="C949" s="53"/>
      <c r="D949" s="53"/>
      <c r="E949" s="53"/>
      <c r="F949" s="53"/>
      <c r="G949" s="53"/>
      <c r="H949" s="53"/>
      <c r="I949" s="53"/>
      <c r="J949" s="53"/>
      <c r="K949" s="53"/>
      <c r="L949" s="53"/>
      <c r="M949" s="53"/>
      <c r="N949" s="53"/>
      <c r="O949" s="53"/>
      <c r="P949" s="53"/>
      <c r="Q949" s="53"/>
      <c r="R949" s="53"/>
      <c r="S949" s="53"/>
      <c r="T949" s="53"/>
      <c r="U949" s="53"/>
      <c r="V949" s="53"/>
      <c r="W949" s="53"/>
      <c r="X949" s="53"/>
      <c r="Y949" s="53"/>
      <c r="Z949" s="53"/>
    </row>
    <row r="950" spans="1:26" ht="14.25" customHeight="1" x14ac:dyDescent="0.25">
      <c r="A950" s="53"/>
      <c r="B950" s="53"/>
      <c r="C950" s="53"/>
      <c r="D950" s="53"/>
      <c r="E950" s="53"/>
      <c r="F950" s="53"/>
      <c r="G950" s="53"/>
      <c r="H950" s="53"/>
      <c r="I950" s="53"/>
      <c r="J950" s="53"/>
      <c r="K950" s="53"/>
      <c r="L950" s="53"/>
      <c r="M950" s="53"/>
      <c r="N950" s="53"/>
      <c r="O950" s="53"/>
      <c r="P950" s="53"/>
      <c r="Q950" s="53"/>
      <c r="R950" s="53"/>
      <c r="S950" s="53"/>
      <c r="T950" s="53"/>
      <c r="U950" s="53"/>
      <c r="V950" s="53"/>
      <c r="W950" s="53"/>
      <c r="X950" s="53"/>
      <c r="Y950" s="53"/>
      <c r="Z950" s="53"/>
    </row>
    <row r="951" spans="1:26" ht="14.25" customHeight="1" x14ac:dyDescent="0.25">
      <c r="A951" s="53"/>
      <c r="B951" s="53"/>
      <c r="C951" s="53"/>
      <c r="D951" s="53"/>
      <c r="E951" s="53"/>
      <c r="F951" s="53"/>
      <c r="G951" s="53"/>
      <c r="H951" s="53"/>
      <c r="I951" s="53"/>
      <c r="J951" s="53"/>
      <c r="K951" s="53"/>
      <c r="L951" s="53"/>
      <c r="M951" s="53"/>
      <c r="N951" s="53"/>
      <c r="O951" s="53"/>
      <c r="P951" s="53"/>
      <c r="Q951" s="53"/>
      <c r="R951" s="53"/>
      <c r="S951" s="53"/>
      <c r="T951" s="53"/>
      <c r="U951" s="53"/>
      <c r="V951" s="53"/>
      <c r="W951" s="53"/>
      <c r="X951" s="53"/>
      <c r="Y951" s="53"/>
      <c r="Z951" s="53"/>
    </row>
    <row r="952" spans="1:26" ht="14.25" customHeight="1" x14ac:dyDescent="0.25">
      <c r="A952" s="53"/>
      <c r="B952" s="53"/>
      <c r="C952" s="53"/>
      <c r="D952" s="53"/>
      <c r="E952" s="53"/>
      <c r="F952" s="53"/>
      <c r="G952" s="53"/>
      <c r="H952" s="53"/>
      <c r="I952" s="53"/>
      <c r="J952" s="53"/>
      <c r="K952" s="53"/>
      <c r="L952" s="53"/>
      <c r="M952" s="53"/>
      <c r="N952" s="53"/>
      <c r="O952" s="53"/>
      <c r="P952" s="53"/>
      <c r="Q952" s="53"/>
      <c r="R952" s="53"/>
      <c r="S952" s="53"/>
      <c r="T952" s="53"/>
      <c r="U952" s="53"/>
      <c r="V952" s="53"/>
      <c r="W952" s="53"/>
      <c r="X952" s="53"/>
      <c r="Y952" s="53"/>
      <c r="Z952" s="53"/>
    </row>
    <row r="953" spans="1:26" ht="14.25" customHeight="1" x14ac:dyDescent="0.25">
      <c r="A953" s="53"/>
      <c r="B953" s="53"/>
      <c r="C953" s="53"/>
      <c r="D953" s="53"/>
      <c r="E953" s="53"/>
      <c r="F953" s="53"/>
      <c r="G953" s="53"/>
      <c r="H953" s="53"/>
      <c r="I953" s="53"/>
      <c r="J953" s="53"/>
      <c r="K953" s="53"/>
      <c r="L953" s="53"/>
      <c r="M953" s="53"/>
      <c r="N953" s="53"/>
      <c r="O953" s="53"/>
      <c r="P953" s="53"/>
      <c r="Q953" s="53"/>
      <c r="R953" s="53"/>
      <c r="S953" s="53"/>
      <c r="T953" s="53"/>
      <c r="U953" s="53"/>
      <c r="V953" s="53"/>
      <c r="W953" s="53"/>
      <c r="X953" s="53"/>
      <c r="Y953" s="53"/>
      <c r="Z953" s="53"/>
    </row>
    <row r="954" spans="1:26" ht="14.25" customHeight="1" x14ac:dyDescent="0.25">
      <c r="A954" s="53"/>
      <c r="B954" s="53"/>
      <c r="C954" s="53"/>
      <c r="D954" s="53"/>
      <c r="E954" s="53"/>
      <c r="F954" s="53"/>
      <c r="G954" s="53"/>
      <c r="H954" s="53"/>
      <c r="I954" s="53"/>
      <c r="J954" s="53"/>
      <c r="K954" s="53"/>
      <c r="L954" s="53"/>
      <c r="M954" s="53"/>
      <c r="N954" s="53"/>
      <c r="O954" s="53"/>
      <c r="P954" s="53"/>
      <c r="Q954" s="53"/>
      <c r="R954" s="53"/>
      <c r="S954" s="53"/>
      <c r="T954" s="53"/>
      <c r="U954" s="53"/>
      <c r="V954" s="53"/>
      <c r="W954" s="53"/>
      <c r="X954" s="53"/>
      <c r="Y954" s="53"/>
      <c r="Z954" s="53"/>
    </row>
    <row r="955" spans="1:26" ht="14.25" customHeight="1" x14ac:dyDescent="0.25">
      <c r="A955" s="53"/>
      <c r="B955" s="53"/>
      <c r="C955" s="53"/>
      <c r="D955" s="53"/>
      <c r="E955" s="53"/>
      <c r="F955" s="53"/>
      <c r="G955" s="53"/>
      <c r="H955" s="53"/>
      <c r="I955" s="53"/>
      <c r="J955" s="53"/>
      <c r="K955" s="53"/>
      <c r="L955" s="53"/>
      <c r="M955" s="53"/>
      <c r="N955" s="53"/>
      <c r="O955" s="53"/>
      <c r="P955" s="53"/>
      <c r="Q955" s="53"/>
      <c r="R955" s="53"/>
      <c r="S955" s="53"/>
      <c r="T955" s="53"/>
      <c r="U955" s="53"/>
      <c r="V955" s="53"/>
      <c r="W955" s="53"/>
      <c r="X955" s="53"/>
      <c r="Y955" s="53"/>
      <c r="Z955" s="53"/>
    </row>
    <row r="956" spans="1:26" ht="14.25" customHeight="1" x14ac:dyDescent="0.25">
      <c r="A956" s="53"/>
      <c r="B956" s="53"/>
      <c r="C956" s="53"/>
      <c r="D956" s="53"/>
      <c r="E956" s="53"/>
      <c r="F956" s="53"/>
      <c r="G956" s="53"/>
      <c r="H956" s="53"/>
      <c r="I956" s="53"/>
      <c r="J956" s="53"/>
      <c r="K956" s="53"/>
      <c r="L956" s="53"/>
      <c r="M956" s="53"/>
      <c r="N956" s="53"/>
      <c r="O956" s="53"/>
      <c r="P956" s="53"/>
      <c r="Q956" s="53"/>
      <c r="R956" s="53"/>
      <c r="S956" s="53"/>
      <c r="T956" s="53"/>
      <c r="U956" s="53"/>
      <c r="V956" s="53"/>
      <c r="W956" s="53"/>
      <c r="X956" s="53"/>
      <c r="Y956" s="53"/>
      <c r="Z956" s="53"/>
    </row>
    <row r="957" spans="1:26" ht="14.25" customHeight="1" x14ac:dyDescent="0.25">
      <c r="A957" s="53"/>
      <c r="B957" s="53"/>
      <c r="C957" s="53"/>
      <c r="D957" s="53"/>
      <c r="E957" s="53"/>
      <c r="F957" s="53"/>
      <c r="G957" s="53"/>
      <c r="H957" s="53"/>
      <c r="I957" s="53"/>
      <c r="J957" s="53"/>
      <c r="K957" s="53"/>
      <c r="L957" s="53"/>
      <c r="M957" s="53"/>
      <c r="N957" s="53"/>
      <c r="O957" s="53"/>
      <c r="P957" s="53"/>
      <c r="Q957" s="53"/>
      <c r="R957" s="53"/>
      <c r="S957" s="53"/>
      <c r="T957" s="53"/>
      <c r="U957" s="53"/>
      <c r="V957" s="53"/>
      <c r="W957" s="53"/>
      <c r="X957" s="53"/>
      <c r="Y957" s="53"/>
      <c r="Z957" s="53"/>
    </row>
    <row r="958" spans="1:26" ht="14.25" customHeight="1" x14ac:dyDescent="0.25">
      <c r="A958" s="53"/>
      <c r="B958" s="53"/>
      <c r="C958" s="53"/>
      <c r="D958" s="53"/>
      <c r="E958" s="53"/>
      <c r="F958" s="53"/>
      <c r="G958" s="53"/>
      <c r="H958" s="53"/>
      <c r="I958" s="53"/>
      <c r="J958" s="53"/>
      <c r="K958" s="53"/>
      <c r="L958" s="53"/>
      <c r="M958" s="53"/>
      <c r="N958" s="53"/>
      <c r="O958" s="53"/>
      <c r="P958" s="53"/>
      <c r="Q958" s="53"/>
      <c r="R958" s="53"/>
      <c r="S958" s="53"/>
      <c r="T958" s="53"/>
      <c r="U958" s="53"/>
      <c r="V958" s="53"/>
      <c r="W958" s="53"/>
      <c r="X958" s="53"/>
      <c r="Y958" s="53"/>
      <c r="Z958" s="53"/>
    </row>
    <row r="959" spans="1:26" ht="14.25" customHeight="1" x14ac:dyDescent="0.25">
      <c r="A959" s="53"/>
      <c r="B959" s="53"/>
      <c r="C959" s="53"/>
      <c r="D959" s="53"/>
      <c r="E959" s="53"/>
      <c r="F959" s="53"/>
      <c r="G959" s="53"/>
      <c r="H959" s="53"/>
      <c r="I959" s="53"/>
      <c r="J959" s="53"/>
      <c r="K959" s="53"/>
      <c r="L959" s="53"/>
      <c r="M959" s="53"/>
      <c r="N959" s="53"/>
      <c r="O959" s="53"/>
      <c r="P959" s="53"/>
      <c r="Q959" s="53"/>
      <c r="R959" s="53"/>
      <c r="S959" s="53"/>
      <c r="T959" s="53"/>
      <c r="U959" s="53"/>
      <c r="V959" s="53"/>
      <c r="W959" s="53"/>
      <c r="X959" s="53"/>
      <c r="Y959" s="53"/>
      <c r="Z959" s="53"/>
    </row>
    <row r="960" spans="1:26" ht="14.25" customHeight="1" x14ac:dyDescent="0.25">
      <c r="A960" s="53"/>
      <c r="B960" s="53"/>
      <c r="C960" s="53"/>
      <c r="D960" s="53"/>
      <c r="E960" s="53"/>
      <c r="F960" s="53"/>
      <c r="G960" s="53"/>
      <c r="H960" s="53"/>
      <c r="I960" s="53"/>
      <c r="J960" s="53"/>
      <c r="K960" s="53"/>
      <c r="L960" s="53"/>
      <c r="M960" s="53"/>
      <c r="N960" s="53"/>
      <c r="O960" s="53"/>
      <c r="P960" s="53"/>
      <c r="Q960" s="53"/>
      <c r="R960" s="53"/>
      <c r="S960" s="53"/>
      <c r="T960" s="53"/>
      <c r="U960" s="53"/>
      <c r="V960" s="53"/>
      <c r="W960" s="53"/>
      <c r="X960" s="53"/>
      <c r="Y960" s="53"/>
      <c r="Z960" s="53"/>
    </row>
    <row r="961" spans="1:26" ht="14.25" customHeight="1" x14ac:dyDescent="0.25">
      <c r="A961" s="53"/>
      <c r="B961" s="53"/>
      <c r="C961" s="53"/>
      <c r="D961" s="53"/>
      <c r="E961" s="53"/>
      <c r="F961" s="53"/>
      <c r="G961" s="53"/>
      <c r="H961" s="53"/>
      <c r="I961" s="53"/>
      <c r="J961" s="53"/>
      <c r="K961" s="53"/>
      <c r="L961" s="53"/>
      <c r="M961" s="53"/>
      <c r="N961" s="53"/>
      <c r="O961" s="53"/>
      <c r="P961" s="53"/>
      <c r="Q961" s="53"/>
      <c r="R961" s="53"/>
      <c r="S961" s="53"/>
      <c r="T961" s="53"/>
      <c r="U961" s="53"/>
      <c r="V961" s="53"/>
      <c r="W961" s="53"/>
      <c r="X961" s="53"/>
      <c r="Y961" s="53"/>
      <c r="Z961" s="53"/>
    </row>
    <row r="962" spans="1:26" ht="14.25" customHeight="1" x14ac:dyDescent="0.25">
      <c r="A962" s="53"/>
      <c r="B962" s="53"/>
      <c r="C962" s="53"/>
      <c r="D962" s="53"/>
      <c r="E962" s="53"/>
      <c r="F962" s="53"/>
      <c r="G962" s="53"/>
      <c r="H962" s="53"/>
      <c r="I962" s="53"/>
      <c r="J962" s="53"/>
      <c r="K962" s="53"/>
      <c r="L962" s="53"/>
      <c r="M962" s="53"/>
      <c r="N962" s="53"/>
      <c r="O962" s="53"/>
      <c r="P962" s="53"/>
      <c r="Q962" s="53"/>
      <c r="R962" s="53"/>
      <c r="S962" s="53"/>
      <c r="T962" s="53"/>
      <c r="U962" s="53"/>
      <c r="V962" s="53"/>
      <c r="W962" s="53"/>
      <c r="X962" s="53"/>
      <c r="Y962" s="53"/>
      <c r="Z962" s="53"/>
    </row>
    <row r="963" spans="1:26" ht="14.25" customHeight="1" x14ac:dyDescent="0.25">
      <c r="A963" s="53"/>
      <c r="B963" s="53"/>
      <c r="C963" s="53"/>
      <c r="D963" s="53"/>
      <c r="E963" s="53"/>
      <c r="F963" s="53"/>
      <c r="G963" s="53"/>
      <c r="H963" s="53"/>
      <c r="I963" s="53"/>
      <c r="J963" s="53"/>
      <c r="K963" s="53"/>
      <c r="L963" s="53"/>
      <c r="M963" s="53"/>
      <c r="N963" s="53"/>
      <c r="O963" s="53"/>
      <c r="P963" s="53"/>
      <c r="Q963" s="53"/>
      <c r="R963" s="53"/>
      <c r="S963" s="53"/>
      <c r="T963" s="53"/>
      <c r="U963" s="53"/>
      <c r="V963" s="53"/>
      <c r="W963" s="53"/>
      <c r="X963" s="53"/>
      <c r="Y963" s="53"/>
      <c r="Z963" s="53"/>
    </row>
    <row r="964" spans="1:26" ht="14.25" customHeight="1" x14ac:dyDescent="0.25">
      <c r="A964" s="53"/>
      <c r="B964" s="53"/>
      <c r="C964" s="53"/>
      <c r="D964" s="53"/>
      <c r="E964" s="53"/>
      <c r="F964" s="53"/>
      <c r="G964" s="53"/>
      <c r="H964" s="53"/>
      <c r="I964" s="53"/>
      <c r="J964" s="53"/>
      <c r="K964" s="53"/>
      <c r="L964" s="53"/>
      <c r="M964" s="53"/>
      <c r="N964" s="53"/>
      <c r="O964" s="53"/>
      <c r="P964" s="53"/>
      <c r="Q964" s="53"/>
      <c r="R964" s="53"/>
      <c r="S964" s="53"/>
      <c r="T964" s="53"/>
      <c r="U964" s="53"/>
      <c r="V964" s="53"/>
      <c r="W964" s="53"/>
      <c r="X964" s="53"/>
      <c r="Y964" s="53"/>
      <c r="Z964" s="53"/>
    </row>
    <row r="965" spans="1:26" ht="14.25" customHeight="1" x14ac:dyDescent="0.25">
      <c r="A965" s="53"/>
      <c r="B965" s="53"/>
      <c r="C965" s="53"/>
      <c r="D965" s="53"/>
      <c r="E965" s="53"/>
      <c r="F965" s="53"/>
      <c r="G965" s="53"/>
      <c r="H965" s="53"/>
      <c r="I965" s="53"/>
      <c r="J965" s="53"/>
      <c r="K965" s="53"/>
      <c r="L965" s="53"/>
      <c r="M965" s="53"/>
      <c r="N965" s="53"/>
      <c r="O965" s="53"/>
      <c r="P965" s="53"/>
      <c r="Q965" s="53"/>
      <c r="R965" s="53"/>
      <c r="S965" s="53"/>
      <c r="T965" s="53"/>
      <c r="U965" s="53"/>
      <c r="V965" s="53"/>
      <c r="W965" s="53"/>
      <c r="X965" s="53"/>
      <c r="Y965" s="53"/>
      <c r="Z965" s="53"/>
    </row>
    <row r="966" spans="1:26" ht="14.25" customHeight="1" x14ac:dyDescent="0.25">
      <c r="A966" s="53"/>
      <c r="B966" s="53"/>
      <c r="C966" s="53"/>
      <c r="D966" s="53"/>
      <c r="E966" s="53"/>
      <c r="F966" s="53"/>
      <c r="G966" s="53"/>
      <c r="H966" s="53"/>
      <c r="I966" s="53"/>
      <c r="J966" s="53"/>
      <c r="K966" s="53"/>
      <c r="L966" s="53"/>
      <c r="M966" s="53"/>
      <c r="N966" s="53"/>
      <c r="O966" s="53"/>
      <c r="P966" s="53"/>
      <c r="Q966" s="53"/>
      <c r="R966" s="53"/>
      <c r="S966" s="53"/>
      <c r="T966" s="53"/>
      <c r="U966" s="53"/>
      <c r="V966" s="53"/>
      <c r="W966" s="53"/>
      <c r="X966" s="53"/>
      <c r="Y966" s="53"/>
      <c r="Z966" s="53"/>
    </row>
    <row r="967" spans="1:26" ht="14.25" customHeight="1" x14ac:dyDescent="0.25">
      <c r="A967" s="53"/>
      <c r="B967" s="53"/>
      <c r="C967" s="53"/>
      <c r="D967" s="53"/>
      <c r="E967" s="53"/>
      <c r="F967" s="53"/>
      <c r="G967" s="53"/>
      <c r="H967" s="53"/>
      <c r="I967" s="53"/>
      <c r="J967" s="53"/>
      <c r="K967" s="53"/>
      <c r="L967" s="53"/>
      <c r="M967" s="53"/>
      <c r="N967" s="53"/>
      <c r="O967" s="53"/>
      <c r="P967" s="53"/>
      <c r="Q967" s="53"/>
      <c r="R967" s="53"/>
      <c r="S967" s="53"/>
      <c r="T967" s="53"/>
      <c r="U967" s="53"/>
      <c r="V967" s="53"/>
      <c r="W967" s="53"/>
      <c r="X967" s="53"/>
      <c r="Y967" s="53"/>
      <c r="Z967" s="53"/>
    </row>
    <row r="968" spans="1:26" ht="14.25" customHeight="1" x14ac:dyDescent="0.25">
      <c r="A968" s="53"/>
      <c r="B968" s="53"/>
      <c r="C968" s="53"/>
      <c r="D968" s="53"/>
      <c r="E968" s="53"/>
      <c r="F968" s="53"/>
      <c r="G968" s="53"/>
      <c r="H968" s="53"/>
      <c r="I968" s="53"/>
      <c r="J968" s="53"/>
      <c r="K968" s="53"/>
      <c r="L968" s="53"/>
      <c r="M968" s="53"/>
      <c r="N968" s="53"/>
      <c r="O968" s="53"/>
      <c r="P968" s="53"/>
      <c r="Q968" s="53"/>
      <c r="R968" s="53"/>
      <c r="S968" s="53"/>
      <c r="T968" s="53"/>
      <c r="U968" s="53"/>
      <c r="V968" s="53"/>
      <c r="W968" s="53"/>
      <c r="X968" s="53"/>
      <c r="Y968" s="53"/>
      <c r="Z968" s="53"/>
    </row>
    <row r="969" spans="1:26" ht="14.25" customHeight="1" x14ac:dyDescent="0.25">
      <c r="A969" s="53"/>
      <c r="B969" s="53"/>
      <c r="C969" s="53"/>
      <c r="D969" s="53"/>
      <c r="E969" s="53"/>
      <c r="F969" s="53"/>
      <c r="G969" s="53"/>
      <c r="H969" s="53"/>
      <c r="I969" s="53"/>
      <c r="J969" s="53"/>
      <c r="K969" s="53"/>
      <c r="L969" s="53"/>
      <c r="M969" s="53"/>
      <c r="N969" s="53"/>
      <c r="O969" s="53"/>
      <c r="P969" s="53"/>
      <c r="Q969" s="53"/>
      <c r="R969" s="53"/>
      <c r="S969" s="53"/>
      <c r="T969" s="53"/>
      <c r="U969" s="53"/>
      <c r="V969" s="53"/>
      <c r="W969" s="53"/>
      <c r="X969" s="53"/>
      <c r="Y969" s="53"/>
      <c r="Z969" s="53"/>
    </row>
    <row r="970" spans="1:26" ht="14.25" customHeight="1" x14ac:dyDescent="0.25">
      <c r="A970" s="53"/>
      <c r="B970" s="53"/>
      <c r="C970" s="53"/>
      <c r="D970" s="53"/>
      <c r="E970" s="53"/>
      <c r="F970" s="53"/>
      <c r="G970" s="53"/>
      <c r="H970" s="53"/>
      <c r="I970" s="53"/>
      <c r="J970" s="53"/>
      <c r="K970" s="53"/>
      <c r="L970" s="53"/>
      <c r="M970" s="53"/>
      <c r="N970" s="53"/>
      <c r="O970" s="53"/>
      <c r="P970" s="53"/>
      <c r="Q970" s="53"/>
      <c r="R970" s="53"/>
      <c r="S970" s="53"/>
      <c r="T970" s="53"/>
      <c r="U970" s="53"/>
      <c r="V970" s="53"/>
      <c r="W970" s="53"/>
      <c r="X970" s="53"/>
      <c r="Y970" s="53"/>
      <c r="Z970" s="53"/>
    </row>
    <row r="971" spans="1:26" ht="14.25" customHeight="1" x14ac:dyDescent="0.25">
      <c r="A971" s="53"/>
      <c r="B971" s="53"/>
      <c r="C971" s="53"/>
      <c r="D971" s="53"/>
      <c r="E971" s="53"/>
      <c r="F971" s="53"/>
      <c r="G971" s="53"/>
      <c r="H971" s="53"/>
      <c r="I971" s="53"/>
      <c r="J971" s="53"/>
      <c r="K971" s="53"/>
      <c r="L971" s="53"/>
      <c r="M971" s="53"/>
      <c r="N971" s="53"/>
      <c r="O971" s="53"/>
      <c r="P971" s="53"/>
      <c r="Q971" s="53"/>
      <c r="R971" s="53"/>
      <c r="S971" s="53"/>
      <c r="T971" s="53"/>
      <c r="U971" s="53"/>
      <c r="V971" s="53"/>
      <c r="W971" s="53"/>
      <c r="X971" s="53"/>
      <c r="Y971" s="53"/>
      <c r="Z971" s="53"/>
    </row>
    <row r="972" spans="1:26" ht="14.25" customHeight="1" x14ac:dyDescent="0.25">
      <c r="A972" s="53"/>
      <c r="B972" s="53"/>
      <c r="C972" s="53"/>
      <c r="D972" s="53"/>
      <c r="E972" s="53"/>
      <c r="F972" s="53"/>
      <c r="G972" s="53"/>
      <c r="H972" s="53"/>
      <c r="I972" s="53"/>
      <c r="J972" s="53"/>
      <c r="K972" s="53"/>
      <c r="L972" s="53"/>
      <c r="M972" s="53"/>
      <c r="N972" s="53"/>
      <c r="O972" s="53"/>
      <c r="P972" s="53"/>
      <c r="Q972" s="53"/>
      <c r="R972" s="53"/>
      <c r="S972" s="53"/>
      <c r="T972" s="53"/>
      <c r="U972" s="53"/>
      <c r="V972" s="53"/>
      <c r="W972" s="53"/>
      <c r="X972" s="53"/>
      <c r="Y972" s="53"/>
      <c r="Z972" s="53"/>
    </row>
    <row r="973" spans="1:26" ht="14.25" customHeight="1" x14ac:dyDescent="0.25">
      <c r="A973" s="53"/>
      <c r="B973" s="53"/>
      <c r="C973" s="53"/>
      <c r="D973" s="53"/>
      <c r="E973" s="53"/>
      <c r="F973" s="53"/>
      <c r="G973" s="53"/>
      <c r="H973" s="53"/>
      <c r="I973" s="53"/>
      <c r="J973" s="53"/>
      <c r="K973" s="53"/>
      <c r="L973" s="53"/>
      <c r="M973" s="53"/>
      <c r="N973" s="53"/>
      <c r="O973" s="53"/>
      <c r="P973" s="53"/>
      <c r="Q973" s="53"/>
      <c r="R973" s="53"/>
      <c r="S973" s="53"/>
      <c r="T973" s="53"/>
      <c r="U973" s="53"/>
      <c r="V973" s="53"/>
      <c r="W973" s="53"/>
      <c r="X973" s="53"/>
      <c r="Y973" s="53"/>
      <c r="Z973" s="53"/>
    </row>
    <row r="974" spans="1:26" ht="14.25" customHeight="1" x14ac:dyDescent="0.25">
      <c r="A974" s="53"/>
      <c r="B974" s="53"/>
      <c r="C974" s="53"/>
      <c r="D974" s="53"/>
      <c r="E974" s="53"/>
      <c r="F974" s="53"/>
      <c r="G974" s="53"/>
      <c r="H974" s="53"/>
      <c r="I974" s="53"/>
      <c r="J974" s="53"/>
      <c r="K974" s="53"/>
      <c r="L974" s="53"/>
      <c r="M974" s="53"/>
      <c r="N974" s="53"/>
      <c r="O974" s="53"/>
      <c r="P974" s="53"/>
      <c r="Q974" s="53"/>
      <c r="R974" s="53"/>
      <c r="S974" s="53"/>
      <c r="T974" s="53"/>
      <c r="U974" s="53"/>
      <c r="V974" s="53"/>
      <c r="W974" s="53"/>
      <c r="X974" s="53"/>
      <c r="Y974" s="53"/>
      <c r="Z974" s="53"/>
    </row>
    <row r="975" spans="1:26" ht="14.25" customHeight="1" x14ac:dyDescent="0.25">
      <c r="A975" s="53"/>
      <c r="B975" s="53"/>
      <c r="C975" s="53"/>
      <c r="D975" s="53"/>
      <c r="E975" s="53"/>
      <c r="F975" s="53"/>
      <c r="G975" s="53"/>
      <c r="H975" s="53"/>
      <c r="I975" s="53"/>
      <c r="J975" s="53"/>
      <c r="K975" s="53"/>
      <c r="L975" s="53"/>
      <c r="M975" s="53"/>
      <c r="N975" s="53"/>
      <c r="O975" s="53"/>
      <c r="P975" s="53"/>
      <c r="Q975" s="53"/>
      <c r="R975" s="53"/>
      <c r="S975" s="53"/>
      <c r="T975" s="53"/>
      <c r="U975" s="53"/>
      <c r="V975" s="53"/>
      <c r="W975" s="53"/>
      <c r="X975" s="53"/>
      <c r="Y975" s="53"/>
      <c r="Z975" s="53"/>
    </row>
    <row r="976" spans="1:26" ht="14.25" customHeight="1" x14ac:dyDescent="0.25">
      <c r="A976" s="53"/>
      <c r="B976" s="53"/>
      <c r="C976" s="53"/>
      <c r="D976" s="53"/>
      <c r="E976" s="53"/>
      <c r="F976" s="53"/>
      <c r="G976" s="53"/>
      <c r="H976" s="53"/>
      <c r="I976" s="53"/>
      <c r="J976" s="53"/>
      <c r="K976" s="53"/>
      <c r="L976" s="53"/>
      <c r="M976" s="53"/>
      <c r="N976" s="53"/>
      <c r="O976" s="53"/>
      <c r="P976" s="53"/>
      <c r="Q976" s="53"/>
      <c r="R976" s="53"/>
      <c r="S976" s="53"/>
      <c r="T976" s="53"/>
      <c r="U976" s="53"/>
      <c r="V976" s="53"/>
      <c r="W976" s="53"/>
      <c r="X976" s="53"/>
      <c r="Y976" s="53"/>
      <c r="Z976" s="53"/>
    </row>
    <row r="977" spans="1:26" ht="14.25" customHeight="1" x14ac:dyDescent="0.25">
      <c r="A977" s="53"/>
      <c r="B977" s="53"/>
      <c r="C977" s="53"/>
      <c r="D977" s="53"/>
      <c r="E977" s="53"/>
      <c r="F977" s="53"/>
      <c r="G977" s="53"/>
      <c r="H977" s="53"/>
      <c r="I977" s="53"/>
      <c r="J977" s="53"/>
      <c r="K977" s="53"/>
      <c r="L977" s="53"/>
      <c r="M977" s="53"/>
      <c r="N977" s="53"/>
      <c r="O977" s="53"/>
      <c r="P977" s="53"/>
      <c r="Q977" s="53"/>
      <c r="R977" s="53"/>
      <c r="S977" s="53"/>
      <c r="T977" s="53"/>
      <c r="U977" s="53"/>
      <c r="V977" s="53"/>
      <c r="W977" s="53"/>
      <c r="X977" s="53"/>
      <c r="Y977" s="53"/>
      <c r="Z977" s="53"/>
    </row>
    <row r="978" spans="1:26" ht="14.25" customHeight="1" x14ac:dyDescent="0.25">
      <c r="A978" s="53"/>
      <c r="B978" s="53"/>
      <c r="C978" s="53"/>
      <c r="D978" s="53"/>
      <c r="E978" s="53"/>
      <c r="F978" s="53"/>
      <c r="G978" s="53"/>
      <c r="H978" s="53"/>
      <c r="I978" s="53"/>
      <c r="J978" s="53"/>
      <c r="K978" s="53"/>
      <c r="L978" s="53"/>
      <c r="M978" s="53"/>
      <c r="N978" s="53"/>
      <c r="O978" s="53"/>
      <c r="P978" s="53"/>
      <c r="Q978" s="53"/>
      <c r="R978" s="53"/>
      <c r="S978" s="53"/>
      <c r="T978" s="53"/>
      <c r="U978" s="53"/>
      <c r="V978" s="53"/>
      <c r="W978" s="53"/>
      <c r="X978" s="53"/>
      <c r="Y978" s="53"/>
      <c r="Z978" s="53"/>
    </row>
    <row r="979" spans="1:26" ht="14.25" customHeight="1" x14ac:dyDescent="0.25">
      <c r="A979" s="53"/>
      <c r="B979" s="53"/>
      <c r="C979" s="53"/>
      <c r="D979" s="53"/>
      <c r="E979" s="53"/>
      <c r="F979" s="53"/>
      <c r="G979" s="53"/>
      <c r="H979" s="53"/>
      <c r="I979" s="53"/>
      <c r="J979" s="53"/>
      <c r="K979" s="53"/>
      <c r="L979" s="53"/>
      <c r="M979" s="53"/>
      <c r="N979" s="53"/>
      <c r="O979" s="53"/>
      <c r="P979" s="53"/>
      <c r="Q979" s="53"/>
      <c r="R979" s="53"/>
      <c r="S979" s="53"/>
      <c r="T979" s="53"/>
      <c r="U979" s="53"/>
      <c r="V979" s="53"/>
      <c r="W979" s="53"/>
      <c r="X979" s="53"/>
      <c r="Y979" s="53"/>
      <c r="Z979" s="53"/>
    </row>
    <row r="980" spans="1:26" ht="14.25" customHeight="1" x14ac:dyDescent="0.25">
      <c r="A980" s="53"/>
      <c r="B980" s="53"/>
      <c r="C980" s="53"/>
      <c r="D980" s="53"/>
      <c r="E980" s="53"/>
      <c r="F980" s="53"/>
      <c r="G980" s="53"/>
      <c r="H980" s="53"/>
      <c r="I980" s="53"/>
      <c r="J980" s="53"/>
      <c r="K980" s="53"/>
      <c r="L980" s="53"/>
      <c r="M980" s="53"/>
      <c r="N980" s="53"/>
      <c r="O980" s="53"/>
      <c r="P980" s="53"/>
      <c r="Q980" s="53"/>
      <c r="R980" s="53"/>
      <c r="S980" s="53"/>
      <c r="T980" s="53"/>
      <c r="U980" s="53"/>
      <c r="V980" s="53"/>
      <c r="W980" s="53"/>
      <c r="X980" s="53"/>
      <c r="Y980" s="53"/>
      <c r="Z980" s="53"/>
    </row>
    <row r="981" spans="1:26" ht="14.25" customHeight="1" x14ac:dyDescent="0.25">
      <c r="A981" s="53"/>
      <c r="B981" s="53"/>
      <c r="C981" s="53"/>
      <c r="D981" s="53"/>
      <c r="E981" s="53"/>
      <c r="F981" s="53"/>
      <c r="G981" s="53"/>
      <c r="H981" s="53"/>
      <c r="I981" s="53"/>
      <c r="J981" s="53"/>
      <c r="K981" s="53"/>
      <c r="L981" s="53"/>
      <c r="M981" s="53"/>
      <c r="N981" s="53"/>
      <c r="O981" s="53"/>
      <c r="P981" s="53"/>
      <c r="Q981" s="53"/>
      <c r="R981" s="53"/>
      <c r="S981" s="53"/>
      <c r="T981" s="53"/>
      <c r="U981" s="53"/>
      <c r="V981" s="53"/>
      <c r="W981" s="53"/>
      <c r="X981" s="53"/>
      <c r="Y981" s="53"/>
      <c r="Z981" s="53"/>
    </row>
    <row r="982" spans="1:26" ht="14.25" customHeight="1" x14ac:dyDescent="0.25">
      <c r="A982" s="53"/>
      <c r="B982" s="53"/>
      <c r="C982" s="53"/>
      <c r="D982" s="53"/>
      <c r="E982" s="53"/>
      <c r="F982" s="53"/>
      <c r="G982" s="53"/>
      <c r="H982" s="53"/>
      <c r="I982" s="53"/>
      <c r="J982" s="53"/>
      <c r="K982" s="53"/>
      <c r="L982" s="53"/>
      <c r="M982" s="53"/>
      <c r="N982" s="53"/>
      <c r="O982" s="53"/>
      <c r="P982" s="53"/>
      <c r="Q982" s="53"/>
      <c r="R982" s="53"/>
      <c r="S982" s="53"/>
      <c r="T982" s="53"/>
      <c r="U982" s="53"/>
      <c r="V982" s="53"/>
      <c r="W982" s="53"/>
      <c r="X982" s="53"/>
      <c r="Y982" s="53"/>
      <c r="Z982" s="53"/>
    </row>
    <row r="983" spans="1:26" ht="14.25" customHeight="1" x14ac:dyDescent="0.25">
      <c r="A983" s="53"/>
      <c r="B983" s="53"/>
      <c r="C983" s="53"/>
      <c r="D983" s="53"/>
      <c r="E983" s="53"/>
      <c r="F983" s="53"/>
      <c r="G983" s="53"/>
      <c r="H983" s="53"/>
      <c r="I983" s="53"/>
      <c r="J983" s="53"/>
      <c r="K983" s="53"/>
      <c r="L983" s="53"/>
      <c r="M983" s="53"/>
      <c r="N983" s="53"/>
      <c r="O983" s="53"/>
      <c r="P983" s="53"/>
      <c r="Q983" s="53"/>
      <c r="R983" s="53"/>
      <c r="S983" s="53"/>
      <c r="T983" s="53"/>
      <c r="U983" s="53"/>
      <c r="V983" s="53"/>
      <c r="W983" s="53"/>
      <c r="X983" s="53"/>
      <c r="Y983" s="53"/>
      <c r="Z983" s="53"/>
    </row>
    <row r="984" spans="1:26" ht="14.25" customHeight="1" x14ac:dyDescent="0.25">
      <c r="A984" s="53"/>
      <c r="B984" s="53"/>
      <c r="C984" s="53"/>
      <c r="D984" s="53"/>
      <c r="E984" s="53"/>
      <c r="F984" s="53"/>
      <c r="G984" s="53"/>
      <c r="H984" s="53"/>
      <c r="I984" s="53"/>
      <c r="J984" s="53"/>
      <c r="K984" s="53"/>
      <c r="L984" s="53"/>
      <c r="M984" s="53"/>
      <c r="N984" s="53"/>
      <c r="O984" s="53"/>
      <c r="P984" s="53"/>
      <c r="Q984" s="53"/>
      <c r="R984" s="53"/>
      <c r="S984" s="53"/>
      <c r="T984" s="53"/>
      <c r="U984" s="53"/>
      <c r="V984" s="53"/>
      <c r="W984" s="53"/>
      <c r="X984" s="53"/>
      <c r="Y984" s="53"/>
      <c r="Z984" s="53"/>
    </row>
    <row r="985" spans="1:26" ht="14.25" customHeight="1" x14ac:dyDescent="0.25">
      <c r="A985" s="53"/>
      <c r="B985" s="53"/>
      <c r="C985" s="53"/>
      <c r="D985" s="53"/>
      <c r="E985" s="53"/>
      <c r="F985" s="53"/>
      <c r="G985" s="53"/>
      <c r="H985" s="53"/>
      <c r="I985" s="53"/>
      <c r="J985" s="53"/>
      <c r="K985" s="53"/>
      <c r="L985" s="53"/>
      <c r="M985" s="53"/>
      <c r="N985" s="53"/>
      <c r="O985" s="53"/>
      <c r="P985" s="53"/>
      <c r="Q985" s="53"/>
      <c r="R985" s="53"/>
      <c r="S985" s="53"/>
      <c r="T985" s="53"/>
      <c r="U985" s="53"/>
      <c r="V985" s="53"/>
      <c r="W985" s="53"/>
      <c r="X985" s="53"/>
      <c r="Y985" s="53"/>
      <c r="Z985" s="53"/>
    </row>
    <row r="986" spans="1:26" ht="14.25" customHeight="1" x14ac:dyDescent="0.25">
      <c r="A986" s="53"/>
      <c r="B986" s="53"/>
      <c r="C986" s="53"/>
      <c r="D986" s="53"/>
      <c r="E986" s="53"/>
      <c r="F986" s="53"/>
      <c r="G986" s="53"/>
      <c r="H986" s="53"/>
      <c r="I986" s="53"/>
      <c r="J986" s="53"/>
      <c r="K986" s="53"/>
      <c r="L986" s="53"/>
      <c r="M986" s="53"/>
      <c r="N986" s="53"/>
      <c r="O986" s="53"/>
      <c r="P986" s="53"/>
      <c r="Q986" s="53"/>
      <c r="R986" s="53"/>
      <c r="S986" s="53"/>
      <c r="T986" s="53"/>
      <c r="U986" s="53"/>
      <c r="V986" s="53"/>
      <c r="W986" s="53"/>
      <c r="X986" s="53"/>
      <c r="Y986" s="53"/>
      <c r="Z986" s="53"/>
    </row>
    <row r="987" spans="1:26" ht="14.25" customHeight="1" x14ac:dyDescent="0.25">
      <c r="A987" s="53"/>
      <c r="B987" s="53"/>
      <c r="C987" s="53"/>
      <c r="D987" s="53"/>
      <c r="E987" s="53"/>
      <c r="F987" s="53"/>
      <c r="G987" s="53"/>
      <c r="H987" s="53"/>
      <c r="I987" s="53"/>
      <c r="J987" s="53"/>
      <c r="K987" s="53"/>
      <c r="L987" s="53"/>
      <c r="M987" s="53"/>
      <c r="N987" s="53"/>
      <c r="O987" s="53"/>
      <c r="P987" s="53"/>
      <c r="Q987" s="53"/>
      <c r="R987" s="53"/>
      <c r="S987" s="53"/>
      <c r="T987" s="53"/>
      <c r="U987" s="53"/>
      <c r="V987" s="53"/>
      <c r="W987" s="53"/>
      <c r="X987" s="53"/>
      <c r="Y987" s="53"/>
      <c r="Z987" s="53"/>
    </row>
    <row r="988" spans="1:26" ht="14.25" customHeight="1" x14ac:dyDescent="0.25">
      <c r="A988" s="53"/>
      <c r="B988" s="53"/>
      <c r="C988" s="53"/>
      <c r="D988" s="53"/>
      <c r="E988" s="53"/>
      <c r="F988" s="53"/>
      <c r="G988" s="53"/>
      <c r="H988" s="53"/>
      <c r="I988" s="53"/>
      <c r="J988" s="53"/>
      <c r="K988" s="53"/>
      <c r="L988" s="53"/>
      <c r="M988" s="53"/>
      <c r="N988" s="53"/>
      <c r="O988" s="53"/>
      <c r="P988" s="53"/>
      <c r="Q988" s="53"/>
      <c r="R988" s="53"/>
      <c r="S988" s="53"/>
      <c r="T988" s="53"/>
      <c r="U988" s="53"/>
      <c r="V988" s="53"/>
      <c r="W988" s="53"/>
      <c r="X988" s="53"/>
      <c r="Y988" s="53"/>
      <c r="Z988" s="53"/>
    </row>
    <row r="989" spans="1:26" ht="14.25" customHeight="1" x14ac:dyDescent="0.25">
      <c r="A989" s="53"/>
      <c r="B989" s="53"/>
      <c r="C989" s="53"/>
      <c r="D989" s="53"/>
      <c r="E989" s="53"/>
      <c r="F989" s="53"/>
      <c r="G989" s="53"/>
      <c r="H989" s="53"/>
      <c r="I989" s="53"/>
      <c r="J989" s="53"/>
      <c r="K989" s="53"/>
      <c r="L989" s="53"/>
      <c r="M989" s="53"/>
      <c r="N989" s="53"/>
      <c r="O989" s="53"/>
      <c r="P989" s="53"/>
      <c r="Q989" s="53"/>
      <c r="R989" s="53"/>
      <c r="S989" s="53"/>
      <c r="T989" s="53"/>
      <c r="U989" s="53"/>
      <c r="V989" s="53"/>
      <c r="W989" s="53"/>
      <c r="X989" s="53"/>
      <c r="Y989" s="53"/>
      <c r="Z989" s="53"/>
    </row>
    <row r="990" spans="1:26" ht="14.25" customHeight="1" x14ac:dyDescent="0.25">
      <c r="A990" s="53"/>
      <c r="B990" s="53"/>
      <c r="C990" s="53"/>
      <c r="D990" s="53"/>
      <c r="E990" s="53"/>
      <c r="F990" s="53"/>
      <c r="G990" s="53"/>
      <c r="H990" s="53"/>
      <c r="I990" s="53"/>
      <c r="J990" s="53"/>
      <c r="K990" s="53"/>
      <c r="L990" s="53"/>
      <c r="M990" s="53"/>
      <c r="N990" s="53"/>
      <c r="O990" s="53"/>
      <c r="P990" s="53"/>
      <c r="Q990" s="53"/>
      <c r="R990" s="53"/>
      <c r="S990" s="53"/>
      <c r="T990" s="53"/>
      <c r="U990" s="53"/>
      <c r="V990" s="53"/>
      <c r="W990" s="53"/>
      <c r="X990" s="53"/>
      <c r="Y990" s="53"/>
      <c r="Z990" s="53"/>
    </row>
    <row r="991" spans="1:26" ht="14.25" customHeight="1" x14ac:dyDescent="0.25">
      <c r="A991" s="53"/>
      <c r="B991" s="53"/>
      <c r="C991" s="53"/>
      <c r="D991" s="53"/>
      <c r="E991" s="53"/>
      <c r="F991" s="53"/>
      <c r="G991" s="53"/>
      <c r="H991" s="53"/>
      <c r="I991" s="53"/>
      <c r="J991" s="53"/>
      <c r="K991" s="53"/>
      <c r="L991" s="53"/>
      <c r="M991" s="53"/>
      <c r="N991" s="53"/>
      <c r="O991" s="53"/>
      <c r="P991" s="53"/>
      <c r="Q991" s="53"/>
      <c r="R991" s="53"/>
      <c r="S991" s="53"/>
      <c r="T991" s="53"/>
      <c r="U991" s="53"/>
      <c r="V991" s="53"/>
      <c r="W991" s="53"/>
      <c r="X991" s="53"/>
      <c r="Y991" s="53"/>
      <c r="Z991" s="53"/>
    </row>
    <row r="992" spans="1:26" ht="14.25" customHeight="1" x14ac:dyDescent="0.25">
      <c r="A992" s="53"/>
      <c r="B992" s="53"/>
      <c r="C992" s="53"/>
      <c r="D992" s="53"/>
      <c r="E992" s="53"/>
      <c r="F992" s="53"/>
      <c r="G992" s="53"/>
      <c r="H992" s="53"/>
      <c r="I992" s="53"/>
      <c r="J992" s="53"/>
      <c r="K992" s="53"/>
      <c r="L992" s="53"/>
      <c r="M992" s="53"/>
      <c r="N992" s="53"/>
      <c r="O992" s="53"/>
      <c r="P992" s="53"/>
      <c r="Q992" s="53"/>
      <c r="R992" s="53"/>
      <c r="S992" s="53"/>
      <c r="T992" s="53"/>
      <c r="U992" s="53"/>
      <c r="V992" s="53"/>
      <c r="W992" s="53"/>
      <c r="X992" s="53"/>
      <c r="Y992" s="53"/>
      <c r="Z992" s="53"/>
    </row>
    <row r="993" spans="1:26" ht="14.25" customHeight="1" x14ac:dyDescent="0.25">
      <c r="A993" s="53"/>
      <c r="B993" s="53"/>
      <c r="C993" s="53"/>
      <c r="D993" s="53"/>
      <c r="E993" s="53"/>
      <c r="F993" s="53"/>
      <c r="G993" s="53"/>
      <c r="H993" s="53"/>
      <c r="I993" s="53"/>
      <c r="J993" s="53"/>
      <c r="K993" s="53"/>
      <c r="L993" s="53"/>
      <c r="M993" s="53"/>
      <c r="N993" s="53"/>
      <c r="O993" s="53"/>
      <c r="P993" s="53"/>
      <c r="Q993" s="53"/>
      <c r="R993" s="53"/>
      <c r="S993" s="53"/>
      <c r="T993" s="53"/>
      <c r="U993" s="53"/>
      <c r="V993" s="53"/>
      <c r="W993" s="53"/>
      <c r="X993" s="53"/>
      <c r="Y993" s="53"/>
      <c r="Z993" s="53"/>
    </row>
    <row r="994" spans="1:26" ht="14.25" customHeight="1" x14ac:dyDescent="0.25">
      <c r="A994" s="53"/>
      <c r="B994" s="53"/>
      <c r="C994" s="53"/>
      <c r="D994" s="53"/>
      <c r="E994" s="53"/>
      <c r="F994" s="53"/>
      <c r="G994" s="53"/>
      <c r="H994" s="53"/>
      <c r="I994" s="53"/>
      <c r="J994" s="53"/>
      <c r="K994" s="53"/>
      <c r="L994" s="53"/>
      <c r="M994" s="53"/>
      <c r="N994" s="53"/>
      <c r="O994" s="53"/>
      <c r="P994" s="53"/>
      <c r="Q994" s="53"/>
      <c r="R994" s="53"/>
      <c r="S994" s="53"/>
      <c r="T994" s="53"/>
      <c r="U994" s="53"/>
      <c r="V994" s="53"/>
      <c r="W994" s="53"/>
      <c r="X994" s="53"/>
      <c r="Y994" s="53"/>
      <c r="Z994" s="53"/>
    </row>
    <row r="995" spans="1:26" ht="14.25" customHeight="1" x14ac:dyDescent="0.25">
      <c r="A995" s="53"/>
      <c r="B995" s="53"/>
      <c r="C995" s="53"/>
      <c r="D995" s="53"/>
      <c r="E995" s="53"/>
      <c r="F995" s="53"/>
      <c r="G995" s="53"/>
      <c r="H995" s="53"/>
      <c r="I995" s="53"/>
      <c r="J995" s="53"/>
      <c r="K995" s="53"/>
      <c r="L995" s="53"/>
      <c r="M995" s="53"/>
      <c r="N995" s="53"/>
      <c r="O995" s="53"/>
      <c r="P995" s="53"/>
      <c r="Q995" s="53"/>
      <c r="R995" s="53"/>
      <c r="S995" s="53"/>
      <c r="T995" s="53"/>
      <c r="U995" s="53"/>
      <c r="V995" s="53"/>
      <c r="W995" s="53"/>
      <c r="X995" s="53"/>
      <c r="Y995" s="53"/>
      <c r="Z995" s="53"/>
    </row>
    <row r="996" spans="1:26" ht="14.25" customHeight="1" x14ac:dyDescent="0.25">
      <c r="A996" s="53"/>
      <c r="B996" s="53"/>
      <c r="C996" s="53"/>
      <c r="D996" s="53"/>
      <c r="E996" s="53"/>
      <c r="F996" s="53"/>
      <c r="G996" s="53"/>
      <c r="H996" s="53"/>
      <c r="I996" s="53"/>
      <c r="J996" s="53"/>
      <c r="K996" s="53"/>
      <c r="L996" s="53"/>
      <c r="M996" s="53"/>
      <c r="N996" s="53"/>
      <c r="O996" s="53"/>
      <c r="P996" s="53"/>
      <c r="Q996" s="53"/>
      <c r="R996" s="53"/>
      <c r="S996" s="53"/>
      <c r="T996" s="53"/>
      <c r="U996" s="53"/>
      <c r="V996" s="53"/>
      <c r="W996" s="53"/>
      <c r="X996" s="53"/>
      <c r="Y996" s="53"/>
      <c r="Z996" s="53"/>
    </row>
    <row r="997" spans="1:26" ht="14.25" customHeight="1" x14ac:dyDescent="0.25">
      <c r="A997" s="53"/>
      <c r="B997" s="53"/>
      <c r="C997" s="53"/>
      <c r="D997" s="53"/>
      <c r="E997" s="53"/>
      <c r="F997" s="53"/>
      <c r="G997" s="53"/>
      <c r="H997" s="53"/>
      <c r="I997" s="53"/>
      <c r="J997" s="53"/>
      <c r="K997" s="53"/>
      <c r="L997" s="53"/>
      <c r="M997" s="53"/>
      <c r="N997" s="53"/>
      <c r="O997" s="53"/>
      <c r="P997" s="53"/>
      <c r="Q997" s="53"/>
      <c r="R997" s="53"/>
      <c r="S997" s="53"/>
      <c r="T997" s="53"/>
      <c r="U997" s="53"/>
      <c r="V997" s="53"/>
      <c r="W997" s="53"/>
      <c r="X997" s="53"/>
      <c r="Y997" s="53"/>
      <c r="Z997" s="53"/>
    </row>
    <row r="998" spans="1:26" ht="14.25" customHeight="1" x14ac:dyDescent="0.25">
      <c r="A998" s="53"/>
      <c r="B998" s="53"/>
      <c r="C998" s="53"/>
      <c r="D998" s="53"/>
      <c r="E998" s="53"/>
      <c r="F998" s="53"/>
      <c r="G998" s="53"/>
      <c r="H998" s="53"/>
      <c r="I998" s="53"/>
      <c r="J998" s="53"/>
      <c r="K998" s="53"/>
      <c r="L998" s="53"/>
      <c r="M998" s="53"/>
      <c r="N998" s="53"/>
      <c r="O998" s="53"/>
      <c r="P998" s="53"/>
      <c r="Q998" s="53"/>
      <c r="R998" s="53"/>
      <c r="S998" s="53"/>
      <c r="T998" s="53"/>
      <c r="U998" s="53"/>
      <c r="V998" s="53"/>
      <c r="W998" s="53"/>
      <c r="X998" s="53"/>
      <c r="Y998" s="53"/>
      <c r="Z998" s="53"/>
    </row>
    <row r="999" spans="1:26" ht="14.25" customHeight="1" x14ac:dyDescent="0.25">
      <c r="A999" s="53"/>
      <c r="B999" s="53"/>
      <c r="C999" s="53"/>
      <c r="D999" s="53"/>
      <c r="E999" s="53"/>
      <c r="F999" s="53"/>
      <c r="G999" s="53"/>
      <c r="H999" s="53"/>
      <c r="I999" s="53"/>
      <c r="J999" s="53"/>
      <c r="K999" s="53"/>
      <c r="L999" s="53"/>
      <c r="M999" s="53"/>
      <c r="N999" s="53"/>
      <c r="O999" s="53"/>
      <c r="P999" s="53"/>
      <c r="Q999" s="53"/>
      <c r="R999" s="53"/>
      <c r="S999" s="53"/>
      <c r="T999" s="53"/>
      <c r="U999" s="53"/>
      <c r="V999" s="53"/>
      <c r="W999" s="53"/>
      <c r="X999" s="53"/>
      <c r="Y999" s="53"/>
      <c r="Z999" s="53"/>
    </row>
    <row r="1000" spans="1:26" ht="14.25" customHeight="1" x14ac:dyDescent="0.25">
      <c r="A1000" s="53"/>
      <c r="B1000" s="53"/>
      <c r="C1000" s="53"/>
      <c r="D1000" s="53"/>
      <c r="E1000" s="53"/>
      <c r="F1000" s="53"/>
      <c r="G1000" s="53"/>
      <c r="H1000" s="53"/>
      <c r="I1000" s="53"/>
      <c r="J1000" s="53"/>
      <c r="K1000" s="53"/>
      <c r="L1000" s="53"/>
      <c r="M1000" s="53"/>
      <c r="N1000" s="53"/>
      <c r="O1000" s="53"/>
      <c r="P1000" s="53"/>
      <c r="Q1000" s="53"/>
      <c r="R1000" s="53"/>
      <c r="S1000" s="53"/>
      <c r="T1000" s="53"/>
      <c r="U1000" s="53"/>
      <c r="V1000" s="53"/>
      <c r="W1000" s="53"/>
      <c r="X1000" s="53"/>
      <c r="Y1000" s="53"/>
      <c r="Z1000" s="53"/>
    </row>
  </sheetData>
  <dataValidations count="1">
    <dataValidation type="list" allowBlank="1" showErrorMessage="1" sqref="H10:H14 H16:H20">
      <formula1>"Pass,Fail,N/A,Untested"</formula1>
    </dataValidation>
  </dataValidations>
  <pageMargins left="0.7" right="0.7" top="0.75" bottom="0.75" header="0" footer="0"/>
  <pageSetup paperSize="9" scale="4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TestReport</vt:lpstr>
      <vt:lpstr>Test cases</vt:lpstr>
      <vt:lpstr>Permisison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Thi Khanh (FSU1.BU2)</dc:creator>
  <cp:lastModifiedBy>Windows User</cp:lastModifiedBy>
  <cp:lastPrinted>2023-07-27T06:06:34Z</cp:lastPrinted>
  <dcterms:created xsi:type="dcterms:W3CDTF">2019-04-08T09:14:46Z</dcterms:created>
  <dcterms:modified xsi:type="dcterms:W3CDTF">2023-09-13T04:42:01Z</dcterms:modified>
</cp:coreProperties>
</file>